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<sst xmlns="http://schemas.openxmlformats.org/spreadsheetml/2006/main" count="47" uniqueCount="47">
  <si>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</si>
  <si>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</si>
  <si>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</si>
  <si>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</si>
  <si>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</si>
  <si>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</si>
  <si>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</si>
  <si>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</si>
  <si>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</si>
  <si>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</si>
  <si>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</si>
  <si>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</si>
  <si>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</si>
  <si>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</si>
  <si>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</si>
  <si>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</si>
  <si>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</si>
  <si>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</si>
  <si>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</si>
  <si>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</si>
  <si>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</si>
  <si>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</si>
  <si>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</si>
  <si>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</si>
  <si>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</si>
  <si>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</si>
  <si>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</si>
  <si>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</si>
  <si>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</si>
  <si>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</si>
  <si>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</si>
  <si>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</si>
  <si>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</si>
  <si>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</si>
  <si>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</si>
  <si>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</si>
  <si>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</si>
  <si>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</si>
  <si>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</si>
  <si>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</si>
  <si>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</si>
  <si>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</si>
  <si>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</si>
  <si>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</si>
  <si>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</si>
  <si>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Del 1 de Enero al 31 de Marzo de 2022</t>
  </si>
  <si>
    <t>MUNICIPIO DE IGUALA DE LA INDEPENDENCIA, GUERRERO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</si>
</sst>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justify" vertical="center" wrapText="1"/>
    </xf>
    <xf numFmtId="3" fontId="44" fillId="33" borderId="12" xfId="0" applyNumberFormat="1" applyFont="1" applyFill="1" applyBorder="1" applyAlignment="1">
      <alignment horizontal="justify" vertical="center" wrapText="1"/>
    </xf>
    <xf numFmtId="0" fontId="45" fillId="0" borderId="0" xfId="0" applyFont="1" applyAlignment="1">
      <alignment vertical="center"/>
    </xf>
    <xf numFmtId="0" fontId="46" fillId="33" borderId="0" xfId="0" applyFont="1" applyFill="1" applyAlignment="1">
      <alignment vertical="center"/>
    </xf>
    <xf numFmtId="0" fontId="44" fillId="33" borderId="13" xfId="0" applyFont="1" applyFill="1" applyBorder="1" applyAlignment="1">
      <alignment horizontal="left" vertical="center"/>
    </xf>
    <xf numFmtId="0" fontId="44" fillId="33" borderId="14" xfId="0" applyFont="1" applyFill="1" applyBorder="1" applyAlignment="1">
      <alignment horizontal="justify" vertical="center"/>
    </xf>
    <xf numFmtId="0" fontId="44" fillId="33" borderId="15" xfId="0" applyFont="1" applyFill="1" applyBorder="1" applyAlignment="1">
      <alignment horizontal="left" vertical="center"/>
    </xf>
    <xf numFmtId="0" fontId="44" fillId="33" borderId="16" xfId="0" applyFont="1" applyFill="1" applyBorder="1" applyAlignment="1">
      <alignment vertical="center"/>
    </xf>
    <xf numFmtId="0" fontId="47" fillId="33" borderId="15" xfId="0" applyFont="1" applyFill="1" applyBorder="1" applyAlignment="1">
      <alignment horizontal="left" vertical="center"/>
    </xf>
    <xf numFmtId="0" fontId="47" fillId="33" borderId="16" xfId="0" applyFont="1" applyFill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44" fontId="47" fillId="33" borderId="17" xfId="51" applyFont="1" applyFill="1" applyBorder="1" applyAlignment="1">
      <alignment horizontal="right" vertical="center" wrapText="1"/>
    </xf>
    <xf numFmtId="44" fontId="44" fillId="33" borderId="17" xfId="51" applyFont="1" applyFill="1" applyBorder="1" applyAlignment="1" applyProtection="1">
      <alignment horizontal="right" vertical="center" wrapText="1"/>
      <protection locked="0"/>
    </xf>
    <xf numFmtId="44" fontId="44" fillId="33" borderId="17" xfId="51" applyFont="1" applyFill="1" applyBorder="1" applyAlignment="1">
      <alignment horizontal="right" vertical="center" wrapText="1"/>
    </xf>
    <xf numFmtId="44" fontId="44" fillId="33" borderId="17" xfId="51" applyFont="1" applyFill="1" applyBorder="1" applyAlignment="1" applyProtection="1">
      <alignment horizontal="right" vertical="center" wrapText="1"/>
      <protection/>
    </xf>
    <xf numFmtId="44" fontId="44" fillId="33" borderId="17" xfId="51" applyFont="1" applyFill="1" applyBorder="1" applyAlignment="1" applyProtection="1">
      <alignment horizontal="right" vertical="center"/>
      <protection locked="0"/>
    </xf>
    <xf numFmtId="44" fontId="44" fillId="33" borderId="17" xfId="51" applyFont="1" applyFill="1" applyBorder="1" applyAlignment="1" applyProtection="1">
      <alignment horizontal="right" vertical="center"/>
      <protection/>
    </xf>
    <xf numFmtId="44" fontId="47" fillId="33" borderId="17" xfId="51" applyFont="1" applyFill="1" applyBorder="1" applyAlignment="1">
      <alignment horizontal="right" vertical="center"/>
    </xf>
    <xf numFmtId="44" fontId="47" fillId="33" borderId="17" xfId="51" applyFont="1" applyFill="1" applyBorder="1" applyAlignment="1" applyProtection="1">
      <alignment horizontal="right" vertical="center"/>
      <protection/>
    </xf>
    <xf numFmtId="44" fontId="44" fillId="33" borderId="18" xfId="51" applyFont="1" applyFill="1" applyBorder="1" applyAlignment="1" applyProtection="1">
      <alignment horizontal="right" vertical="center"/>
      <protection/>
    </xf>
    <xf numFmtId="44" fontId="47" fillId="33" borderId="18" xfId="51" applyFont="1" applyFill="1" applyBorder="1" applyAlignment="1">
      <alignment horizontal="right" vertical="center"/>
    </xf>
    <xf numFmtId="166" fontId="3" fillId="34" borderId="19" xfId="49" applyNumberFormat="1" applyFont="1" applyFill="1" applyBorder="1" applyAlignment="1" applyProtection="1">
      <alignment horizontal="center" vertical="center"/>
      <protection/>
    </xf>
    <xf numFmtId="166" fontId="3" fillId="34" borderId="19" xfId="49" applyNumberFormat="1" applyFont="1" applyFill="1" applyBorder="1" applyAlignment="1" applyProtection="1">
      <alignment horizontal="center" vertical="center" wrapText="1"/>
      <protection/>
    </xf>
    <xf numFmtId="166" fontId="3" fillId="34" borderId="20" xfId="49" applyNumberFormat="1" applyFont="1" applyFill="1" applyBorder="1" applyAlignment="1" applyProtection="1">
      <alignment horizontal="center" vertical="center"/>
      <protection/>
    </xf>
    <xf numFmtId="0" fontId="44" fillId="33" borderId="13" xfId="0" applyFont="1" applyFill="1" applyBorder="1" applyAlignment="1">
      <alignment horizontal="left" vertical="center"/>
    </xf>
    <xf numFmtId="0" fontId="44" fillId="33" borderId="14" xfId="0" applyFont="1" applyFill="1" applyBorder="1" applyAlignment="1">
      <alignment horizontal="left" vertical="center"/>
    </xf>
    <xf numFmtId="0" fontId="47" fillId="33" borderId="13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left" vertical="center" wrapText="1"/>
    </xf>
    <xf numFmtId="166" fontId="2" fillId="34" borderId="13" xfId="49" applyNumberFormat="1" applyFont="1" applyFill="1" applyBorder="1" applyAlignment="1" applyProtection="1">
      <alignment horizontal="center" vertical="center"/>
      <protection/>
    </xf>
    <xf numFmtId="166" fontId="2" fillId="34" borderId="0" xfId="49" applyNumberFormat="1" applyFont="1" applyFill="1" applyBorder="1" applyAlignment="1" applyProtection="1">
      <alignment horizontal="center" vertical="center"/>
      <protection/>
    </xf>
    <xf numFmtId="166" fontId="2" fillId="34" borderId="14" xfId="49" applyNumberFormat="1" applyFont="1" applyFill="1" applyBorder="1" applyAlignment="1" applyProtection="1">
      <alignment horizontal="center" vertical="center"/>
      <protection/>
    </xf>
    <xf numFmtId="166" fontId="2" fillId="34" borderId="15" xfId="49" applyNumberFormat="1" applyFont="1" applyFill="1" applyBorder="1" applyAlignment="1" applyProtection="1">
      <alignment horizontal="center" vertical="center"/>
      <protection/>
    </xf>
    <xf numFmtId="166" fontId="2" fillId="34" borderId="21" xfId="49" applyNumberFormat="1" applyFont="1" applyFill="1" applyBorder="1" applyAlignment="1" applyProtection="1">
      <alignment horizontal="center" vertical="center"/>
      <protection/>
    </xf>
    <xf numFmtId="166" fontId="2" fillId="34" borderId="16" xfId="49" applyNumberFormat="1" applyFont="1" applyFill="1" applyBorder="1" applyAlignment="1" applyProtection="1">
      <alignment horizontal="center" vertical="center"/>
      <protection/>
    </xf>
    <xf numFmtId="166" fontId="3" fillId="34" borderId="10" xfId="49" applyNumberFormat="1" applyFont="1" applyFill="1" applyBorder="1" applyAlignment="1" applyProtection="1">
      <alignment horizontal="center" vertical="center"/>
      <protection/>
    </xf>
    <xf numFmtId="166" fontId="3" fillId="34" borderId="11" xfId="49" applyNumberFormat="1" applyFont="1" applyFill="1" applyBorder="1" applyAlignment="1" applyProtection="1">
      <alignment horizontal="center" vertical="center"/>
      <protection/>
    </xf>
    <xf numFmtId="166" fontId="3" fillId="34" borderId="13" xfId="49" applyNumberFormat="1" applyFont="1" applyFill="1" applyBorder="1" applyAlignment="1" applyProtection="1">
      <alignment horizontal="center" vertical="center"/>
      <protection/>
    </xf>
    <xf numFmtId="166" fontId="3" fillId="34" borderId="14" xfId="49" applyNumberFormat="1" applyFont="1" applyFill="1" applyBorder="1" applyAlignment="1" applyProtection="1">
      <alignment horizontal="center" vertical="center"/>
      <protection/>
    </xf>
    <xf numFmtId="166" fontId="3" fillId="34" borderId="15" xfId="49" applyNumberFormat="1" applyFont="1" applyFill="1" applyBorder="1" applyAlignment="1" applyProtection="1">
      <alignment horizontal="center" vertical="center"/>
      <protection/>
    </xf>
    <xf numFmtId="166" fontId="3" fillId="34" borderId="16" xfId="49" applyNumberFormat="1" applyFont="1" applyFill="1" applyBorder="1" applyAlignment="1" applyProtection="1">
      <alignment horizontal="center" vertical="center"/>
      <protection/>
    </xf>
    <xf numFmtId="166" fontId="3" fillId="34" borderId="19" xfId="49" applyNumberFormat="1" applyFont="1" applyFill="1" applyBorder="1" applyAlignment="1" applyProtection="1">
      <alignment horizontal="center" vertical="center"/>
      <protection/>
    </xf>
    <xf numFmtId="166" fontId="3" fillId="34" borderId="22" xfId="49" applyNumberFormat="1" applyFont="1" applyFill="1" applyBorder="1" applyAlignment="1" applyProtection="1">
      <alignment horizontal="center" vertical="center"/>
      <protection/>
    </xf>
    <xf numFmtId="166" fontId="3" fillId="34" borderId="23" xfId="49" applyNumberFormat="1" applyFont="1" applyFill="1" applyBorder="1" applyAlignment="1" applyProtection="1">
      <alignment horizontal="center" vertical="center"/>
      <protection/>
    </xf>
    <xf numFmtId="166" fontId="3" fillId="34" borderId="12" xfId="49" applyNumberFormat="1" applyFont="1" applyFill="1" applyBorder="1" applyAlignment="1" applyProtection="1">
      <alignment horizontal="center" vertical="center"/>
      <protection/>
    </xf>
    <xf numFmtId="166" fontId="3" fillId="34" borderId="18" xfId="49" applyNumberFormat="1" applyFont="1" applyFill="1" applyBorder="1" applyAlignment="1" applyProtection="1">
      <alignment horizontal="center" vertical="center"/>
      <protection/>
    </xf>
    <xf numFmtId="166" fontId="2" fillId="34" borderId="10" xfId="49" applyNumberFormat="1" applyFont="1" applyFill="1" applyBorder="1" applyAlignment="1" applyProtection="1">
      <alignment horizontal="center" vertical="center"/>
      <protection locked="0"/>
    </xf>
    <xf numFmtId="166" fontId="2" fillId="34" borderId="24" xfId="49" applyNumberFormat="1" applyFont="1" applyFill="1" applyBorder="1" applyAlignment="1" applyProtection="1">
      <alignment horizontal="center" vertical="center"/>
      <protection locked="0"/>
    </xf>
    <xf numFmtId="166" fontId="2" fillId="34" borderId="11" xfId="49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1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0" defaultRowHeight="15" zeroHeight="1"/>
  <cols>
    <col min="1" max="1" width="2.7109375" style="4" customWidth="1"/>
    <col min="2" max="2" width="17.8515625" style="4" customWidth="1"/>
    <col min="3" max="3" width="54.421875" style="4" customWidth="1"/>
    <col min="4" max="9" width="15.57421875" style="4" customWidth="1"/>
    <col min="10" max="10" width="2.7109375" style="4" customWidth="1"/>
    <col min="11" max="16384" width="11.421875" style="4" hidden="1" customWidth="1"/>
  </cols>
  <sheetData>
    <row r="1" ht="13.5"/>
    <row r="2" spans="2:9" ht="13.5">
      <c r="B2" s="48" t="s">
        <v>46</v>
      </c>
      <c r="C2" s="49"/>
      <c r="D2" s="49"/>
      <c r="E2" s="49"/>
      <c r="F2" s="49"/>
      <c r="G2" s="49"/>
      <c r="H2" s="49"/>
      <c r="I2" s="50"/>
    </row>
    <row r="3" spans="2:9" ht="13.5">
      <c r="B3" s="31" t="s">
        <v>0</v>
      </c>
      <c r="C3" s="32"/>
      <c r="D3" s="32"/>
      <c r="E3" s="32"/>
      <c r="F3" s="32"/>
      <c r="G3" s="32"/>
      <c r="H3" s="32"/>
      <c r="I3" s="33"/>
    </row>
    <row r="4" spans="2:9" ht="13.5">
      <c r="B4" s="31" t="s">
        <v>1</v>
      </c>
      <c r="C4" s="32"/>
      <c r="D4" s="32"/>
      <c r="E4" s="32"/>
      <c r="F4" s="32"/>
      <c r="G4" s="32"/>
      <c r="H4" s="32"/>
      <c r="I4" s="33"/>
    </row>
    <row r="5" spans="2:9" ht="13.5">
      <c r="B5" s="34" t="s">
        <v>45</v>
      </c>
      <c r="C5" s="35"/>
      <c r="D5" s="35"/>
      <c r="E5" s="35"/>
      <c r="F5" s="35"/>
      <c r="G5" s="35"/>
      <c r="H5" s="35"/>
      <c r="I5" s="36"/>
    </row>
    <row r="6" spans="2:9" ht="13.5">
      <c r="B6" s="5"/>
      <c r="C6" s="5"/>
      <c r="D6" s="5"/>
      <c r="E6" s="5"/>
      <c r="F6" s="5"/>
      <c r="G6" s="5"/>
      <c r="H6" s="5"/>
      <c r="I6" s="5"/>
    </row>
    <row r="7" spans="2:9" ht="13.5">
      <c r="B7" s="37" t="s">
        <v>2</v>
      </c>
      <c r="C7" s="38"/>
      <c r="D7" s="43" t="s">
        <v>3</v>
      </c>
      <c r="E7" s="44"/>
      <c r="F7" s="44"/>
      <c r="G7" s="44"/>
      <c r="H7" s="45"/>
      <c r="I7" s="46" t="s">
        <v>4</v>
      </c>
    </row>
    <row r="8" spans="2:9" ht="27.75" customHeight="1">
      <c r="B8" s="39"/>
      <c r="C8" s="40"/>
      <c r="D8" s="24" t="s">
        <v>5</v>
      </c>
      <c r="E8" s="25" t="s">
        <v>6</v>
      </c>
      <c r="F8" s="24" t="s">
        <v>7</v>
      </c>
      <c r="G8" s="24" t="s">
        <v>8</v>
      </c>
      <c r="H8" s="24" t="s">
        <v>9</v>
      </c>
      <c r="I8" s="47"/>
    </row>
    <row r="9" spans="2:9" ht="13.5">
      <c r="B9" s="41"/>
      <c r="C9" s="42"/>
      <c r="D9" s="24">
        <v>1</v>
      </c>
      <c r="E9" s="24">
        <v>2</v>
      </c>
      <c r="F9" s="24" t="s">
        <v>10</v>
      </c>
      <c r="G9" s="24">
        <v>4</v>
      </c>
      <c r="H9" s="24">
        <v>5</v>
      </c>
      <c r="I9" s="26" t="s">
        <v>11</v>
      </c>
    </row>
    <row r="10" spans="2:9" ht="13.5">
      <c r="B10" s="1"/>
      <c r="C10" s="2"/>
      <c r="D10" s="3"/>
      <c r="E10" s="3"/>
      <c r="F10" s="3"/>
      <c r="G10" s="3"/>
      <c r="H10" s="3"/>
      <c r="I10" s="3"/>
    </row>
    <row r="11" spans="2:9" ht="13.5">
      <c r="B11" s="29" t="s">
        <v>12</v>
      </c>
      <c r="C11" s="30"/>
      <c r="D11" s="14">
        <f aca="true" t="shared" si="0" ref="D11:I11">SUM(D12:D19)</f>
        <v>245812881.71999997</v>
      </c>
      <c r="E11" s="14">
        <f t="shared" si="0"/>
        <v>-12120242.430000002</v>
      </c>
      <c r="F11" s="14">
        <f t="shared" si="0"/>
        <v>233692639.28999996</v>
      </c>
      <c r="G11" s="14">
        <f t="shared" si="0"/>
        <v>52819317.89</v>
      </c>
      <c r="H11" s="14">
        <f t="shared" si="0"/>
        <v>45505682.1</v>
      </c>
      <c r="I11" s="14">
        <f t="shared" si="0"/>
        <v>180873321.39999998</v>
      </c>
    </row>
    <row r="12" spans="2:9" ht="15" customHeight="1">
      <c r="B12" s="27" t="s">
        <v>17</v>
      </c>
      <c r="C12" s="28"/>
      <c r="D12" s="15">
        <v>0</v>
      </c>
      <c r="E12" s="15">
        <v>1699962.73</v>
      </c>
      <c r="F12" s="16">
        <f>D12+E12</f>
        <v>1699962.73</v>
      </c>
      <c r="G12" s="15">
        <v>1699962.73</v>
      </c>
      <c r="H12" s="15">
        <v>1699962.73</v>
      </c>
      <c r="I12" s="16">
        <f>F12-G12</f>
        <v>0</v>
      </c>
    </row>
    <row r="13" spans="2:9" ht="15" customHeight="1">
      <c r="B13" s="27" t="s">
        <v>18</v>
      </c>
      <c r="C13" s="28"/>
      <c r="D13" s="15"/>
      <c r="E13" s="15"/>
      <c r="F13" s="16">
        <f aca="true" t="shared" si="1" ref="F13:F19">D13+E13</f>
        <v>0</v>
      </c>
      <c r="G13" s="15"/>
      <c r="H13" s="15"/>
      <c r="I13" s="16">
        <f aca="true" t="shared" si="2" ref="I13:I19">F13-G13</f>
        <v>0</v>
      </c>
    </row>
    <row r="14" spans="2:9" ht="15" customHeight="1">
      <c r="B14" s="27" t="s">
        <v>19</v>
      </c>
      <c r="C14" s="28"/>
      <c r="D14" s="15">
        <v>80307941.13</v>
      </c>
      <c r="E14" s="15">
        <v>-4127544.42</v>
      </c>
      <c r="F14" s="16">
        <f t="shared" si="1"/>
        <v>76180396.71</v>
      </c>
      <c r="G14" s="15">
        <v>19219462.6</v>
      </c>
      <c r="H14" s="15">
        <v>15731602.35</v>
      </c>
      <c r="I14" s="16">
        <f t="shared" si="2"/>
        <v>56960934.10999999</v>
      </c>
    </row>
    <row r="15" spans="2:9" ht="15" customHeight="1">
      <c r="B15" s="27" t="s">
        <v>20</v>
      </c>
      <c r="C15" s="28"/>
      <c r="D15" s="15"/>
      <c r="E15" s="15"/>
      <c r="F15" s="16">
        <f t="shared" si="1"/>
        <v>0</v>
      </c>
      <c r="G15" s="15"/>
      <c r="H15" s="15"/>
      <c r="I15" s="16">
        <f t="shared" si="2"/>
        <v>0</v>
      </c>
    </row>
    <row r="16" spans="2:9" ht="15" customHeight="1">
      <c r="B16" s="27" t="s">
        <v>21</v>
      </c>
      <c r="C16" s="28"/>
      <c r="D16" s="15">
        <v>91354405.12</v>
      </c>
      <c r="E16" s="15">
        <v>-10922200.23</v>
      </c>
      <c r="F16" s="16">
        <f t="shared" si="1"/>
        <v>80432204.89</v>
      </c>
      <c r="G16" s="15">
        <v>15136807.21</v>
      </c>
      <c r="H16" s="15">
        <v>14939038.24</v>
      </c>
      <c r="I16" s="16">
        <f t="shared" si="2"/>
        <v>65295397.68</v>
      </c>
    </row>
    <row r="17" spans="2:9" ht="15" customHeight="1">
      <c r="B17" s="27" t="s">
        <v>22</v>
      </c>
      <c r="C17" s="28"/>
      <c r="D17" s="15"/>
      <c r="E17" s="15"/>
      <c r="F17" s="16">
        <f t="shared" si="1"/>
        <v>0</v>
      </c>
      <c r="G17" s="15"/>
      <c r="H17" s="15"/>
      <c r="I17" s="16">
        <f t="shared" si="2"/>
        <v>0</v>
      </c>
    </row>
    <row r="18" spans="2:9" ht="15" customHeight="1">
      <c r="B18" s="27" t="s">
        <v>23</v>
      </c>
      <c r="C18" s="28"/>
      <c r="D18" s="15">
        <v>59171152.33</v>
      </c>
      <c r="E18" s="15">
        <v>1669416.62</v>
      </c>
      <c r="F18" s="16">
        <f t="shared" si="1"/>
        <v>60840568.949999996</v>
      </c>
      <c r="G18" s="15">
        <v>13803788.52</v>
      </c>
      <c r="H18" s="15">
        <v>10183537.97</v>
      </c>
      <c r="I18" s="16">
        <f t="shared" si="2"/>
        <v>47036780.42999999</v>
      </c>
    </row>
    <row r="19" spans="2:9" ht="15" customHeight="1">
      <c r="B19" s="27" t="s">
        <v>24</v>
      </c>
      <c r="C19" s="28"/>
      <c r="D19" s="15">
        <v>14979383.14</v>
      </c>
      <c r="E19" s="15">
        <v>-439877.13</v>
      </c>
      <c r="F19" s="16">
        <f t="shared" si="1"/>
        <v>14539506.01</v>
      </c>
      <c r="G19" s="15">
        <v>2959296.83</v>
      </c>
      <c r="H19" s="15">
        <v>2951540.81</v>
      </c>
      <c r="I19" s="16">
        <f t="shared" si="2"/>
        <v>11580209.18</v>
      </c>
    </row>
    <row r="20" spans="2:9" ht="13.5">
      <c r="B20" s="6"/>
      <c r="C20" s="7"/>
      <c r="D20" s="17"/>
      <c r="E20" s="17"/>
      <c r="F20" s="17"/>
      <c r="G20" s="17"/>
      <c r="H20" s="17"/>
      <c r="I20" s="17"/>
    </row>
    <row r="21" spans="2:9" ht="13.5">
      <c r="B21" s="29" t="s">
        <v>13</v>
      </c>
      <c r="C21" s="30"/>
      <c r="D21" s="14">
        <f aca="true" t="shared" si="3" ref="D21:I21">SUM(D22:D28)</f>
        <v>291212250.65000004</v>
      </c>
      <c r="E21" s="14">
        <f t="shared" si="3"/>
        <v>27076157.38</v>
      </c>
      <c r="F21" s="14">
        <f t="shared" si="3"/>
        <v>318288408.03000003</v>
      </c>
      <c r="G21" s="14">
        <f t="shared" si="3"/>
        <v>101211353.08</v>
      </c>
      <c r="H21" s="14">
        <f t="shared" si="3"/>
        <v>87763609.24</v>
      </c>
      <c r="I21" s="14">
        <f t="shared" si="3"/>
        <v>217077054.95</v>
      </c>
    </row>
    <row r="22" spans="2:9" ht="15" customHeight="1">
      <c r="B22" s="27" t="s">
        <v>25</v>
      </c>
      <c r="C22" s="28"/>
      <c r="D22" s="18">
        <v>20437957.36</v>
      </c>
      <c r="E22" s="18">
        <v>121045.36</v>
      </c>
      <c r="F22" s="16">
        <f>D22+E22</f>
        <v>20559002.72</v>
      </c>
      <c r="G22" s="18">
        <v>4204554.36</v>
      </c>
      <c r="H22" s="18">
        <v>4092204.27</v>
      </c>
      <c r="I22" s="16">
        <f>F22-G22</f>
        <v>16354448.36</v>
      </c>
    </row>
    <row r="23" spans="2:9" ht="15" customHeight="1">
      <c r="B23" s="27" t="s">
        <v>26</v>
      </c>
      <c r="C23" s="28"/>
      <c r="D23" s="18">
        <v>213540402.18</v>
      </c>
      <c r="E23" s="18">
        <v>25689566.6</v>
      </c>
      <c r="F23" s="16">
        <f aca="true" t="shared" si="4" ref="F23:F28">D23+E23</f>
        <v>239229968.78</v>
      </c>
      <c r="G23" s="18">
        <v>84318958.34</v>
      </c>
      <c r="H23" s="18">
        <v>71379904.12</v>
      </c>
      <c r="I23" s="16">
        <f aca="true" t="shared" si="5" ref="I23:I28">F23-G23</f>
        <v>154911010.44</v>
      </c>
    </row>
    <row r="24" spans="2:9" ht="15" customHeight="1">
      <c r="B24" s="27" t="s">
        <v>27</v>
      </c>
      <c r="C24" s="28"/>
      <c r="D24" s="18">
        <v>14465383.04</v>
      </c>
      <c r="E24" s="18">
        <v>490209.31</v>
      </c>
      <c r="F24" s="16">
        <f t="shared" si="4"/>
        <v>14955592.35</v>
      </c>
      <c r="G24" s="18">
        <v>3596710.85</v>
      </c>
      <c r="H24" s="18">
        <v>3564326.69</v>
      </c>
      <c r="I24" s="16">
        <f t="shared" si="5"/>
        <v>11358881.5</v>
      </c>
    </row>
    <row r="25" spans="2:9" ht="15" customHeight="1">
      <c r="B25" s="27" t="s">
        <v>28</v>
      </c>
      <c r="C25" s="28"/>
      <c r="D25" s="18">
        <v>5455265.38</v>
      </c>
      <c r="E25" s="18">
        <v>107458.06</v>
      </c>
      <c r="F25" s="16">
        <f t="shared" si="4"/>
        <v>5562723.4399999995</v>
      </c>
      <c r="G25" s="18">
        <v>1063770.18</v>
      </c>
      <c r="H25" s="18">
        <v>1063380.15</v>
      </c>
      <c r="I25" s="16">
        <f t="shared" si="5"/>
        <v>4498953.26</v>
      </c>
    </row>
    <row r="26" spans="2:9" ht="15" customHeight="1">
      <c r="B26" s="27" t="s">
        <v>29</v>
      </c>
      <c r="C26" s="28"/>
      <c r="D26" s="18">
        <v>3645003.09</v>
      </c>
      <c r="E26" s="18">
        <v>305440.1</v>
      </c>
      <c r="F26" s="16">
        <f t="shared" si="4"/>
        <v>3950443.19</v>
      </c>
      <c r="G26" s="18">
        <v>981927.55</v>
      </c>
      <c r="H26" s="18">
        <v>981927.55</v>
      </c>
      <c r="I26" s="16">
        <f t="shared" si="5"/>
        <v>2968515.6399999997</v>
      </c>
    </row>
    <row r="27" spans="2:9" ht="15" customHeight="1">
      <c r="B27" s="27" t="s">
        <v>30</v>
      </c>
      <c r="C27" s="28"/>
      <c r="D27" s="18">
        <v>33668239.6</v>
      </c>
      <c r="E27" s="18">
        <v>362437.95</v>
      </c>
      <c r="F27" s="16">
        <f t="shared" si="4"/>
        <v>34030677.550000004</v>
      </c>
      <c r="G27" s="18">
        <v>7045431.8</v>
      </c>
      <c r="H27" s="18">
        <v>6681866.46</v>
      </c>
      <c r="I27" s="16">
        <f t="shared" si="5"/>
        <v>26985245.750000004</v>
      </c>
    </row>
    <row r="28" spans="2:9" ht="15" customHeight="1">
      <c r="B28" s="27" t="s">
        <v>31</v>
      </c>
      <c r="C28" s="28"/>
      <c r="D28" s="18"/>
      <c r="E28" s="18"/>
      <c r="F28" s="16">
        <f t="shared" si="4"/>
        <v>0</v>
      </c>
      <c r="G28" s="18"/>
      <c r="H28" s="18"/>
      <c r="I28" s="16">
        <f t="shared" si="5"/>
        <v>0</v>
      </c>
    </row>
    <row r="29" spans="2:9" ht="13.5">
      <c r="B29" s="6"/>
      <c r="C29" s="7"/>
      <c r="D29" s="19"/>
      <c r="E29" s="19"/>
      <c r="F29" s="17"/>
      <c r="G29" s="19"/>
      <c r="H29" s="19"/>
      <c r="I29" s="19"/>
    </row>
    <row r="30" spans="2:9" ht="13.5">
      <c r="B30" s="29" t="s">
        <v>14</v>
      </c>
      <c r="C30" s="30"/>
      <c r="D30" s="20">
        <f aca="true" t="shared" si="6" ref="D30:I30">SUM(D31:D39)</f>
        <v>13258343.67</v>
      </c>
      <c r="E30" s="20">
        <f t="shared" si="6"/>
        <v>6017170.65</v>
      </c>
      <c r="F30" s="20">
        <f t="shared" si="6"/>
        <v>19275514.319999997</v>
      </c>
      <c r="G30" s="20">
        <f t="shared" si="6"/>
        <v>7663955.92</v>
      </c>
      <c r="H30" s="20">
        <f t="shared" si="6"/>
        <v>6676199.180000001</v>
      </c>
      <c r="I30" s="20">
        <f t="shared" si="6"/>
        <v>11611558.399999999</v>
      </c>
    </row>
    <row r="31" spans="2:9" ht="15" customHeight="1">
      <c r="B31" s="27" t="s">
        <v>32</v>
      </c>
      <c r="C31" s="28"/>
      <c r="D31" s="18">
        <v>2662198.03</v>
      </c>
      <c r="E31" s="18">
        <v>-416688.93</v>
      </c>
      <c r="F31" s="16">
        <f>D31+E31</f>
        <v>2245509.0999999996</v>
      </c>
      <c r="G31" s="18">
        <v>220939.19</v>
      </c>
      <c r="H31" s="18">
        <v>218689.2</v>
      </c>
      <c r="I31" s="16">
        <f aca="true" t="shared" si="7" ref="I31:I39">F31-G31</f>
        <v>2024569.9099999997</v>
      </c>
    </row>
    <row r="32" spans="2:9" ht="15" customHeight="1">
      <c r="B32" s="27" t="s">
        <v>33</v>
      </c>
      <c r="C32" s="28"/>
      <c r="D32" s="18">
        <v>4303458.13</v>
      </c>
      <c r="E32" s="18">
        <v>0</v>
      </c>
      <c r="F32" s="16">
        <f aca="true" t="shared" si="8" ref="F32:F39">D32+E32</f>
        <v>4303458.13</v>
      </c>
      <c r="G32" s="18">
        <v>680981.22</v>
      </c>
      <c r="H32" s="18">
        <v>331630.57</v>
      </c>
      <c r="I32" s="16">
        <f t="shared" si="7"/>
        <v>3622476.91</v>
      </c>
    </row>
    <row r="33" spans="2:9" ht="15" customHeight="1">
      <c r="B33" s="27" t="s">
        <v>34</v>
      </c>
      <c r="C33" s="28"/>
      <c r="D33" s="18">
        <v>805037.23</v>
      </c>
      <c r="E33" s="18">
        <v>907.21</v>
      </c>
      <c r="F33" s="16">
        <f t="shared" si="8"/>
        <v>805944.44</v>
      </c>
      <c r="G33" s="18">
        <v>168214.66</v>
      </c>
      <c r="H33" s="18">
        <v>166829.84</v>
      </c>
      <c r="I33" s="16">
        <f t="shared" si="7"/>
        <v>637729.7799999999</v>
      </c>
    </row>
    <row r="34" spans="2:9" ht="15" customHeight="1">
      <c r="B34" s="27" t="s">
        <v>35</v>
      </c>
      <c r="C34" s="28"/>
      <c r="D34" s="18"/>
      <c r="E34" s="18"/>
      <c r="F34" s="16">
        <f t="shared" si="8"/>
        <v>0</v>
      </c>
      <c r="G34" s="18"/>
      <c r="H34" s="18"/>
      <c r="I34" s="16">
        <f t="shared" si="7"/>
        <v>0</v>
      </c>
    </row>
    <row r="35" spans="2:9" ht="15" customHeight="1">
      <c r="B35" s="27" t="s">
        <v>36</v>
      </c>
      <c r="C35" s="28"/>
      <c r="D35" s="18"/>
      <c r="E35" s="18"/>
      <c r="F35" s="16">
        <f t="shared" si="8"/>
        <v>0</v>
      </c>
      <c r="G35" s="18"/>
      <c r="H35" s="18"/>
      <c r="I35" s="16">
        <f t="shared" si="7"/>
        <v>0</v>
      </c>
    </row>
    <row r="36" spans="2:9" ht="15" customHeight="1">
      <c r="B36" s="27" t="s">
        <v>37</v>
      </c>
      <c r="C36" s="28"/>
      <c r="D36" s="18"/>
      <c r="E36" s="18"/>
      <c r="F36" s="16">
        <f>D36+E36</f>
        <v>0</v>
      </c>
      <c r="G36" s="18"/>
      <c r="H36" s="18"/>
      <c r="I36" s="16">
        <f t="shared" si="7"/>
        <v>0</v>
      </c>
    </row>
    <row r="37" spans="2:9" ht="15" customHeight="1">
      <c r="B37" s="27" t="s">
        <v>38</v>
      </c>
      <c r="C37" s="28"/>
      <c r="D37" s="18">
        <v>5130158.93</v>
      </c>
      <c r="E37" s="18">
        <v>6460732.88</v>
      </c>
      <c r="F37" s="16">
        <f t="shared" si="8"/>
        <v>11590891.809999999</v>
      </c>
      <c r="G37" s="18">
        <v>6533820.85</v>
      </c>
      <c r="H37" s="18">
        <v>5899049.57</v>
      </c>
      <c r="I37" s="16">
        <f t="shared" si="7"/>
        <v>5057070.959999999</v>
      </c>
    </row>
    <row r="38" spans="2:9" ht="15" customHeight="1">
      <c r="B38" s="27" t="s">
        <v>39</v>
      </c>
      <c r="C38" s="28"/>
      <c r="D38" s="18"/>
      <c r="E38" s="18"/>
      <c r="F38" s="16">
        <f t="shared" si="8"/>
        <v>0</v>
      </c>
      <c r="G38" s="18"/>
      <c r="H38" s="18"/>
      <c r="I38" s="16">
        <f t="shared" si="7"/>
        <v>0</v>
      </c>
    </row>
    <row r="39" spans="2:9" ht="15" customHeight="1">
      <c r="B39" s="27" t="s">
        <v>40</v>
      </c>
      <c r="C39" s="28"/>
      <c r="D39" s="18">
        <v>357491.35</v>
      </c>
      <c r="E39" s="18">
        <v>-27780.51</v>
      </c>
      <c r="F39" s="16">
        <f t="shared" si="8"/>
        <v>329710.83999999997</v>
      </c>
      <c r="G39" s="18">
        <v>60000</v>
      </c>
      <c r="H39" s="18">
        <v>60000</v>
      </c>
      <c r="I39" s="16">
        <f t="shared" si="7"/>
        <v>269710.83999999997</v>
      </c>
    </row>
    <row r="40" spans="2:9" ht="13.5">
      <c r="B40" s="6"/>
      <c r="C40" s="7"/>
      <c r="D40" s="19"/>
      <c r="E40" s="19"/>
      <c r="F40" s="19"/>
      <c r="G40" s="19"/>
      <c r="H40" s="19"/>
      <c r="I40" s="19"/>
    </row>
    <row r="41" spans="2:9" ht="13.5">
      <c r="B41" s="29" t="s">
        <v>15</v>
      </c>
      <c r="C41" s="30"/>
      <c r="D41" s="20">
        <f aca="true" t="shared" si="9" ref="D41:I41">SUM(D42:D45)</f>
        <v>9000000</v>
      </c>
      <c r="E41" s="20">
        <f t="shared" si="9"/>
        <v>-8493857.37</v>
      </c>
      <c r="F41" s="20">
        <f t="shared" si="9"/>
        <v>506142.6300000008</v>
      </c>
      <c r="G41" s="21">
        <f t="shared" si="9"/>
        <v>0</v>
      </c>
      <c r="H41" s="20">
        <f t="shared" si="9"/>
        <v>0</v>
      </c>
      <c r="I41" s="20">
        <f t="shared" si="9"/>
        <v>506142.6300000008</v>
      </c>
    </row>
    <row r="42" spans="2:9" ht="15" customHeight="1">
      <c r="B42" s="27" t="s">
        <v>41</v>
      </c>
      <c r="C42" s="28"/>
      <c r="D42" s="18"/>
      <c r="E42" s="18"/>
      <c r="F42" s="16">
        <f>D42+E42</f>
        <v>0</v>
      </c>
      <c r="G42" s="18"/>
      <c r="H42" s="18"/>
      <c r="I42" s="16">
        <f>F42-G42</f>
        <v>0</v>
      </c>
    </row>
    <row r="43" spans="2:9" ht="15" customHeight="1">
      <c r="B43" s="27" t="s">
        <v>42</v>
      </c>
      <c r="C43" s="28"/>
      <c r="D43" s="18"/>
      <c r="E43" s="18"/>
      <c r="F43" s="16">
        <f>D43+E43</f>
        <v>0</v>
      </c>
      <c r="G43" s="18"/>
      <c r="H43" s="18"/>
      <c r="I43" s="16">
        <f>F43-G43</f>
        <v>0</v>
      </c>
    </row>
    <row r="44" spans="2:9" ht="15" customHeight="1">
      <c r="B44" s="27" t="s">
        <v>43</v>
      </c>
      <c r="C44" s="28"/>
      <c r="D44" s="18"/>
      <c r="E44" s="18"/>
      <c r="F44" s="16">
        <f>D44+E44</f>
        <v>0</v>
      </c>
      <c r="G44" s="18"/>
      <c r="H44" s="18"/>
      <c r="I44" s="16">
        <f>F44-G44</f>
        <v>0</v>
      </c>
    </row>
    <row r="45" spans="2:9" ht="15" customHeight="1">
      <c r="B45" s="27" t="s">
        <v>44</v>
      </c>
      <c r="C45" s="28"/>
      <c r="D45" s="18">
        <v>9000000</v>
      </c>
      <c r="E45" s="18">
        <v>-8493857.37</v>
      </c>
      <c r="F45" s="16">
        <f>D45+E45</f>
        <v>506142.6300000008</v>
      </c>
      <c r="G45" s="18">
        <v>0</v>
      </c>
      <c r="H45" s="18">
        <v>0</v>
      </c>
      <c r="I45" s="16">
        <f>F45-G45</f>
        <v>506142.6300000008</v>
      </c>
    </row>
    <row r="46" spans="2:9" ht="13.5">
      <c r="B46" s="8"/>
      <c r="C46" s="9"/>
      <c r="D46" s="22"/>
      <c r="E46" s="22"/>
      <c r="F46" s="22"/>
      <c r="G46" s="22"/>
      <c r="H46" s="22"/>
      <c r="I46" s="22"/>
    </row>
    <row r="47" spans="2:9" ht="13.5">
      <c r="B47" s="10"/>
      <c r="C47" s="11" t="s">
        <v>16</v>
      </c>
      <c r="D47" s="23">
        <f aca="true" t="shared" si="10" ref="D47:I47">SUM(D11,D21,D30,D41)</f>
        <v>559283476.04</v>
      </c>
      <c r="E47" s="23">
        <f t="shared" si="10"/>
        <v>12479228.229999999</v>
      </c>
      <c r="F47" s="23">
        <f t="shared" si="10"/>
        <v>571762704.27</v>
      </c>
      <c r="G47" s="23">
        <f t="shared" si="10"/>
        <v>161694626.89</v>
      </c>
      <c r="H47" s="23">
        <f t="shared" si="10"/>
        <v>139945490.52</v>
      </c>
      <c r="I47" s="23">
        <f t="shared" si="10"/>
        <v>410068077.37999994</v>
      </c>
    </row>
    <row r="48" ht="13.5"/>
    <row r="50" spans="3:9" ht="15" customHeight="1">
      <c r="C50" s="12"/>
      <c r="D50" s="12"/>
      <c r="G50" s="12"/>
      <c r="H50" s="12"/>
      <c r="I50" s="12"/>
    </row>
    <row r="51" spans="3:9" ht="15" customHeight="1">
      <c r="C51" s="13"/>
      <c r="D51" s="13"/>
      <c r="G51" s="13"/>
      <c r="H51" s="13"/>
      <c r="I51" s="13"/>
    </row>
    <row r="52" ht="30" customHeight="1"/>
    <row r="53" ht="13.5"/>
  </sheetData>
  <sheetProtection/>
  <mergeCells count="39">
    <mergeCell ref="B2:I2"/>
    <mergeCell ref="B3:I3"/>
    <mergeCell ref="B4:I4"/>
    <mergeCell ref="B5:I5"/>
    <mergeCell ref="B7:C9"/>
    <mergeCell ref="D7:H7"/>
    <mergeCell ref="I7:I8"/>
    <mergeCell ref="B12:C12"/>
    <mergeCell ref="B13:C13"/>
    <mergeCell ref="B14:C14"/>
    <mergeCell ref="B15:C15"/>
    <mergeCell ref="B11:C11"/>
    <mergeCell ref="B16:C16"/>
    <mergeCell ref="B17:C17"/>
    <mergeCell ref="B18:C18"/>
    <mergeCell ref="B19:C19"/>
    <mergeCell ref="B22:C22"/>
    <mergeCell ref="B23:C23"/>
    <mergeCell ref="B21:C21"/>
    <mergeCell ref="B24:C24"/>
    <mergeCell ref="B25:C25"/>
    <mergeCell ref="B26:C26"/>
    <mergeCell ref="B27:C27"/>
    <mergeCell ref="B28:C28"/>
    <mergeCell ref="B31:C31"/>
    <mergeCell ref="B30:C30"/>
    <mergeCell ref="B32:C32"/>
    <mergeCell ref="B33:C33"/>
    <mergeCell ref="B34:C34"/>
    <mergeCell ref="B35:C35"/>
    <mergeCell ref="B36:C36"/>
    <mergeCell ref="B37:C37"/>
    <mergeCell ref="B38:C38"/>
    <mergeCell ref="B39:C39"/>
    <mergeCell ref="B42:C42"/>
    <mergeCell ref="B43:C43"/>
    <mergeCell ref="B44:C44"/>
    <mergeCell ref="B45:C45"/>
    <mergeCell ref="B41:C4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home</cp:lastModifiedBy>
  <cp:lastPrinted>2022-08-15T18:17:23Z</cp:lastPrinted>
  <dcterms:created xsi:type="dcterms:W3CDTF">2014-09-04T19:43:37Z</dcterms:created>
  <dcterms:modified xsi:type="dcterms:W3CDTF">2022-08-15T18:52:28Z</dcterms:modified>
  <cp:category/>
  <cp:version/>
  <cp:contentType/>
  <cp:contentStatus/>
</cp:coreProperties>
</file>