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PRESUPUESTO DE EGRESOS 2019\PUBLICAR TRANSPARENCIA\PI y PE\"/>
    </mc:Choice>
  </mc:AlternateContent>
  <bookViews>
    <workbookView xWindow="0" yWindow="0" windowWidth="28800" windowHeight="12435"/>
  </bookViews>
  <sheets>
    <sheet name="TOTAL" sheetId="1" r:id="rId1"/>
  </sheets>
  <definedNames>
    <definedName name="_xlnm._FilterDatabase" localSheetId="0" hidden="1">TOTAL!$A$8:$F$401</definedName>
    <definedName name="_xlnm.Print_Area" localSheetId="0">TOTAL!$A$10:$R$400</definedName>
    <definedName name="_xlnm.Print_Titles" localSheetId="0">TOTAL!$1:$9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5" i="1" l="1"/>
  <c r="F163" i="1"/>
  <c r="F58" i="1"/>
  <c r="F10" i="1"/>
  <c r="F389" i="1"/>
  <c r="F368" i="1"/>
  <c r="F322" i="1"/>
  <c r="F399" i="1" l="1"/>
  <c r="R58" i="1" l="1"/>
  <c r="R389" i="1"/>
  <c r="R368" i="1"/>
  <c r="R322" i="1"/>
  <c r="R285" i="1"/>
  <c r="R163" i="1"/>
  <c r="R10" i="1"/>
  <c r="Q389" i="1"/>
  <c r="P389" i="1"/>
  <c r="O389" i="1"/>
  <c r="N389" i="1"/>
  <c r="M389" i="1"/>
  <c r="L389" i="1"/>
  <c r="K389" i="1"/>
  <c r="J389" i="1"/>
  <c r="I389" i="1"/>
  <c r="H389" i="1"/>
  <c r="Q368" i="1"/>
  <c r="P368" i="1"/>
  <c r="O368" i="1"/>
  <c r="N368" i="1"/>
  <c r="M368" i="1"/>
  <c r="L368" i="1"/>
  <c r="K368" i="1"/>
  <c r="J368" i="1"/>
  <c r="I368" i="1"/>
  <c r="H368" i="1"/>
  <c r="Q322" i="1"/>
  <c r="P322" i="1"/>
  <c r="O322" i="1"/>
  <c r="N322" i="1"/>
  <c r="M322" i="1"/>
  <c r="L322" i="1"/>
  <c r="K322" i="1"/>
  <c r="J322" i="1"/>
  <c r="I322" i="1"/>
  <c r="H322" i="1"/>
  <c r="Q285" i="1"/>
  <c r="P285" i="1"/>
  <c r="O285" i="1"/>
  <c r="N285" i="1"/>
  <c r="M285" i="1"/>
  <c r="L285" i="1"/>
  <c r="K285" i="1"/>
  <c r="J285" i="1"/>
  <c r="I285" i="1"/>
  <c r="H285" i="1"/>
  <c r="Q163" i="1"/>
  <c r="P163" i="1"/>
  <c r="O163" i="1"/>
  <c r="N163" i="1"/>
  <c r="M163" i="1"/>
  <c r="L163" i="1"/>
  <c r="K163" i="1"/>
  <c r="J163" i="1"/>
  <c r="I163" i="1"/>
  <c r="H163" i="1"/>
  <c r="Q58" i="1"/>
  <c r="P58" i="1"/>
  <c r="O58" i="1"/>
  <c r="N58" i="1"/>
  <c r="M58" i="1"/>
  <c r="L58" i="1"/>
  <c r="K58" i="1"/>
  <c r="J58" i="1"/>
  <c r="I58" i="1"/>
  <c r="H58" i="1"/>
  <c r="Q10" i="1"/>
  <c r="Q399" i="1" s="1"/>
  <c r="P10" i="1"/>
  <c r="O10" i="1"/>
  <c r="N10" i="1"/>
  <c r="M10" i="1"/>
  <c r="M399" i="1" s="1"/>
  <c r="L10" i="1"/>
  <c r="K10" i="1"/>
  <c r="J10" i="1"/>
  <c r="I10" i="1"/>
  <c r="I399" i="1" s="1"/>
  <c r="H10" i="1"/>
  <c r="G389" i="1"/>
  <c r="G368" i="1"/>
  <c r="G58" i="1"/>
  <c r="G322" i="1"/>
  <c r="G285" i="1"/>
  <c r="G163" i="1"/>
  <c r="G10" i="1"/>
  <c r="J399" i="1" l="1"/>
  <c r="N399" i="1"/>
  <c r="H399" i="1"/>
  <c r="L399" i="1"/>
  <c r="P399" i="1"/>
  <c r="K399" i="1"/>
  <c r="O399" i="1"/>
  <c r="R399" i="1"/>
  <c r="G399" i="1"/>
</calcChain>
</file>

<file path=xl/sharedStrings.xml><?xml version="1.0" encoding="utf-8"?>
<sst xmlns="http://schemas.openxmlformats.org/spreadsheetml/2006/main" count="1970" uniqueCount="405">
  <si>
    <t>H. AYUNTAMIENTO MUNICIPAL DE IGUALA DE LA INDEPENDENCIA, GUERRERO</t>
  </si>
  <si>
    <t>2018 - 2021</t>
  </si>
  <si>
    <t>MUNICIPIO: IGUALA DE LA INDEPENDENCIA, GUERRERO</t>
  </si>
  <si>
    <t>PRESUPUESTO DE EGRESOS DEL EJERCICIO FISCAL 2019</t>
  </si>
  <si>
    <t>C.O.G.</t>
  </si>
  <si>
    <t>Concepto</t>
  </si>
  <si>
    <t>Presupuesto Total</t>
  </si>
  <si>
    <t>CA</t>
  </si>
  <si>
    <t>CO</t>
  </si>
  <si>
    <t>PG</t>
  </si>
  <si>
    <t>PE</t>
  </si>
  <si>
    <t>1</t>
  </si>
  <si>
    <t>0</t>
  </si>
  <si>
    <t>00</t>
  </si>
  <si>
    <t>SERVICIOS PERSONALES</t>
  </si>
  <si>
    <t>REMUNERACIONES AL PERSONAL DE CARACTER PERMANENTE</t>
  </si>
  <si>
    <t>3</t>
  </si>
  <si>
    <t>SUELDOS BASE AL PERSONAL PERMANENTE</t>
  </si>
  <si>
    <t>02</t>
  </si>
  <si>
    <t>SUELDOS AL PERSONAL DE CONFIANZA</t>
  </si>
  <si>
    <t>2</t>
  </si>
  <si>
    <t>REMUNERACIONES AL PERSONAL DE CARACTER TRANSITORIO</t>
  </si>
  <si>
    <t>SUELDOS BASE AL PERSONAL EVENTUAL</t>
  </si>
  <si>
    <t>01</t>
  </si>
  <si>
    <t>SUELDOS AL PERSONAL EVENTUAL</t>
  </si>
  <si>
    <t>REMUNERACIONES ADICIONALES Y ESPECIALES</t>
  </si>
  <si>
    <t>PRIMAS POR AÑOS DE SERVICIOS EFECTIVOS PRESTADOS</t>
  </si>
  <si>
    <t>PRIMAS POR AÑOS DE SERVICIOS PRESTADOS</t>
  </si>
  <si>
    <t>PRIMAS DE VACACIONES, DOMINICAL Y GRATIFICACIÓN DE FIN DE AÑO</t>
  </si>
  <si>
    <t>PRIMAS DE VACACIONES</t>
  </si>
  <si>
    <t>03</t>
  </si>
  <si>
    <t>GRATIFICACIÓN DE FIN DE AÑO</t>
  </si>
  <si>
    <t>4</t>
  </si>
  <si>
    <t>COMPENSACIONES</t>
  </si>
  <si>
    <t>COMPENSACIONES ORDINARIAS</t>
  </si>
  <si>
    <t>COMPENSACIONES EXTRAORDINARIAS</t>
  </si>
  <si>
    <t>SEGURIDAD SOCIAL</t>
  </si>
  <si>
    <t>APORTACIONES DE SEGURIDAD SOCIAL</t>
  </si>
  <si>
    <t>04</t>
  </si>
  <si>
    <t>APORTACIONES AL FONDO DE PENSIONES (ISSSPEG)</t>
  </si>
  <si>
    <t>APORTACIONES PARA SEGUROS</t>
  </si>
  <si>
    <t>SEGURO DE VIDA</t>
  </si>
  <si>
    <t>5</t>
  </si>
  <si>
    <t>OTRAS PRESTACIONES SOCIALES Y ECONOMICAS</t>
  </si>
  <si>
    <t>INDEMNIZACIONES</t>
  </si>
  <si>
    <t>PAGO DE LIQUIDACIONES</t>
  </si>
  <si>
    <t>PAGO DE FINIQUITOS</t>
  </si>
  <si>
    <t>PRESTACIONES CONTRACTUALES</t>
  </si>
  <si>
    <t>07</t>
  </si>
  <si>
    <t>APOYO PARA TRANSPORTE</t>
  </si>
  <si>
    <t>08</t>
  </si>
  <si>
    <t>VALES DE DESPENSA</t>
  </si>
  <si>
    <t>09</t>
  </si>
  <si>
    <t>PREVISIÓN SOCIAL</t>
  </si>
  <si>
    <t>9</t>
  </si>
  <si>
    <t>OTRAS PRESTACIONES SOCIALES Y ECONÓMICAS</t>
  </si>
  <si>
    <t>BONO DEL DÍA DE LAS MADRES</t>
  </si>
  <si>
    <t>BONO DEL DÍA DEL PADRE</t>
  </si>
  <si>
    <t>BONO DEL DÍA DEL POLICÍA</t>
  </si>
  <si>
    <t>05</t>
  </si>
  <si>
    <t>BECAS A HIJOS DE LOS TRABAJADORES</t>
  </si>
  <si>
    <t>AYUDA PARA LENTES</t>
  </si>
  <si>
    <t>SERVICIOS MÉDICOS</t>
  </si>
  <si>
    <t>12</t>
  </si>
  <si>
    <t>UNIFORMES Y UTILES ESCOLARES PARA LOS HIJOS DE LOS TRABAJADORES</t>
  </si>
  <si>
    <t>13</t>
  </si>
  <si>
    <t>MEDICINAS Y MEDICAMENTOS</t>
  </si>
  <si>
    <t>14</t>
  </si>
  <si>
    <t>GASTOS POR DEFUNCIÓN</t>
  </si>
  <si>
    <t>17</t>
  </si>
  <si>
    <t>APARATOS ORTOPEDICOS</t>
  </si>
  <si>
    <t>18</t>
  </si>
  <si>
    <t>BONO POR DIA DEL AGENTE DE TRANSITO</t>
  </si>
  <si>
    <t>19</t>
  </si>
  <si>
    <t>APOYO PARA LA REMODELACIÓN, CONSTRUCCIÓN Y ADQUISICIÓN DE VIVIENDA</t>
  </si>
  <si>
    <t>6</t>
  </si>
  <si>
    <t>PREVISIONES</t>
  </si>
  <si>
    <t>PREVISIONES DE CARÁCTER LABORAL, ECONÓMICA Y DE SEGURIDAD SOCIAL</t>
  </si>
  <si>
    <t>PREVISIÓN SALARIAL</t>
  </si>
  <si>
    <t>7</t>
  </si>
  <si>
    <t>PAGO DE ESTIMULOS A SERVIDORES PUBLICOS</t>
  </si>
  <si>
    <t>ESTÍMULOS</t>
  </si>
  <si>
    <t>ESTÍMULOS POR ANTIGÜEDAD</t>
  </si>
  <si>
    <t>MATERIALES Y SUMINISTROS</t>
  </si>
  <si>
    <t>MATERIALES DE ADMINISTRACION, EMISION DE DOCUMENTOS Y ARTICULOS OFICIALES</t>
  </si>
  <si>
    <t>MATERIALES, ÚTILES Y EQUIPOS MENORES DE OFICINA</t>
  </si>
  <si>
    <t>EQUIPOS MENORES DE OFICINA</t>
  </si>
  <si>
    <t>ARTÍCULOS Y MATERIAL DE OFICINA</t>
  </si>
  <si>
    <t>06</t>
  </si>
  <si>
    <t>PRODUCTOS DE PAPEL Y HULE PARA USO EN OFICINAS</t>
  </si>
  <si>
    <t>IMPRESOS Y FORMAS OFICIALES PARA USO EN OFICINAS</t>
  </si>
  <si>
    <t>MATERIALES Y ÚTILES DE IMPRESIÓN Y REPRODUCCIÓN</t>
  </si>
  <si>
    <t>MATERIALES PARA IMPRESIÓN Y REPRODUCCIÓN</t>
  </si>
  <si>
    <t>MATERIAL PARA USO FOTOGRÁFICO Y CINEMATOGRÁFICO</t>
  </si>
  <si>
    <t>MATERIALES, ÚTILES Y EQUIPOS MENORES DE TECNOLOGÍAS DE LA INFORMACIÓN Y COMUNICACIONES</t>
  </si>
  <si>
    <t>SUMINISTROS INFORMÁTICOS</t>
  </si>
  <si>
    <t>EQUIPOS MENORES DE TECNOLOGÍAS DE LA INFORMACIÓN Y COMUNICACIONES</t>
  </si>
  <si>
    <t>MATERIAL IMPRESO E INFORMACIÓN DIGITAL</t>
  </si>
  <si>
    <t>PRODUCTOS IMPRESOS EN PAPEL</t>
  </si>
  <si>
    <t>MATERIAL DE LIMPIEZA</t>
  </si>
  <si>
    <t>MATERIALES Y ARTÍCULOS DE LIMPIEZA</t>
  </si>
  <si>
    <t>8</t>
  </si>
  <si>
    <t>MATERIALES PARA EL REGISTRO E IDENTIFICACIÓN DE BIENES Y PERSONAS</t>
  </si>
  <si>
    <t>ELABORACIÓN DE PLACAS Y CALCOMANÍAS</t>
  </si>
  <si>
    <t>MATERIAL DE FOTOCREDENCIALIZACIÓN</t>
  </si>
  <si>
    <t>MATERIAL DE SEÑALIZACIÓN</t>
  </si>
  <si>
    <t>ALIMENTOS Y UTENSILIOS</t>
  </si>
  <si>
    <t>PRODUCTOS ALIMENTICIOS PARA PERSONAS</t>
  </si>
  <si>
    <t>PRODUCTOS DIVERSOS PARA ALIMENTACIÓN DE PERSONAS</t>
  </si>
  <si>
    <t>UTENSILIOS PARA EL SERVICIO DE ALIMENTACIÓN</t>
  </si>
  <si>
    <t>ARTÍCULOS PARA EL SERVICIO DE ALIMENTACIÓN</t>
  </si>
  <si>
    <t>MATERIAS PRIMAS Y MATERIALES DE PRODUCCION Y COMERCIALIZACION</t>
  </si>
  <si>
    <t>OTROS PRODUCTOS ADQUIRIDOS COMO MATERIA PRIMA</t>
  </si>
  <si>
    <t>OTROS ARTÍCULOS DE CARÁCTER COMERCIAL ADQUIRIDOS COMO MATERIA PRIMA</t>
  </si>
  <si>
    <t>MATERIALES Y ARTICULOS DE CONSTRUCCION Y DE REPARACION</t>
  </si>
  <si>
    <t>PRODUCTOS MINERALES NO METÁLICOS</t>
  </si>
  <si>
    <t>MINERALES PARA CONSTRUCCIÓN Y REPARACIÓN</t>
  </si>
  <si>
    <t>CEMENTO Y PRODUCTOS DE CONCRETO</t>
  </si>
  <si>
    <t>CAL, YESO Y PRODUCTOS DE YESO</t>
  </si>
  <si>
    <t>MADERA Y PRODUCTOS DE MADERA</t>
  </si>
  <si>
    <t>PRODUCTOS FORESTALES PARA LA CONSTRUCCIÓN</t>
  </si>
  <si>
    <t>MATERIAL ELÉCTRICO Y ELECTRÓNICO</t>
  </si>
  <si>
    <t>ACCESORIOS Y MATERIAL ELÉCTRICO</t>
  </si>
  <si>
    <t>ARTÍCULOS METÁLICOS PARA LA CONSTRUCCIÓN</t>
  </si>
  <si>
    <t>ACCESORIOS Y MATERIAL ELÉCTRICO PARA LA CONSTRUCCIÓN</t>
  </si>
  <si>
    <t>MATERIAL DE FERRETERÍA PARA LA CONSTRUCCIÓN</t>
  </si>
  <si>
    <t>PRODUCTOS MINERALES PARA LA CONSTRUCCIÓN</t>
  </si>
  <si>
    <t>REFACCIONES Y ESTRUCTURAS PARA LA CONSTRUCCIÓN</t>
  </si>
  <si>
    <t>MATERIALES COMPLEMENTARIOS</t>
  </si>
  <si>
    <t>PRODUCTOS DE PLÁSTICO, PVC Y SIMILARES PARA LA CONSTRUCCIÓN</t>
  </si>
  <si>
    <t>OTROS MATERIALES Y ARTÍCULOS DE CONSTRUCCIÓN Y REPARACIÓN</t>
  </si>
  <si>
    <t>OTROS MATERIALES DE FERRETERÍA PARA CONSTRUCCIÓN Y REPARACIÓN</t>
  </si>
  <si>
    <t>OTROS MATERIALES DE MANTENIMIENTO Y SEGURIDAD PARA CONSTRUCCIÓN Y REPARACIÓN</t>
  </si>
  <si>
    <t>OTROS PRODUCTOS QUÍMICOS PARA CONSTRUCCIÓN Y REPARACIÓN</t>
  </si>
  <si>
    <t>PRODUCTOS QUIMICOS, FARMACEUTICOS Y DE LABORATORIO</t>
  </si>
  <si>
    <t>PRODUCTOS QUÍMICOS BÁSICOS</t>
  </si>
  <si>
    <t>MATERIAL QUIRÚRGICO Y DE LABORATORIO BÁSICO</t>
  </si>
  <si>
    <t>SUBSTANCIAS Y PRODUCTOS QUÍMICOS BÁSICOS</t>
  </si>
  <si>
    <t>FERTILIZANTES, PESTICIDAS Y OTROS AGROQUÍMICOS</t>
  </si>
  <si>
    <t>FUNGICIDAS</t>
  </si>
  <si>
    <t>MEDICINAS Y PRODUCTOS FARMACÉUTICOS</t>
  </si>
  <si>
    <t>MEDICINAS Y PRODUCTOS FARMACÉUTICOS DE APLICACIÓN HUMANA</t>
  </si>
  <si>
    <t>MEDICINAS Y PRODUCTOS FARMACÉUTICOS DE APLICACIÓN ANIMAL</t>
  </si>
  <si>
    <t>MATERIALES, ACCESORIOS Y SUMINISTROS MÉDICOS</t>
  </si>
  <si>
    <t>ARTÍCULOS PARA SERVICIOS GENERALES EN EL ÁREA MÉDICA</t>
  </si>
  <si>
    <t>COMBUSTIBLES, LUBRICANTES Y ADITIVOS</t>
  </si>
  <si>
    <t>VESTUARIO, BLANCOS, PRENDAS DE PROTECCION Y ARTICULOS DEPORTIVOS</t>
  </si>
  <si>
    <t>VESTUARIO Y UNIFORMES</t>
  </si>
  <si>
    <t>ARTÍCULOS PARA SERVICIOS GENERALES</t>
  </si>
  <si>
    <t>PRODUCTOS TEXTILES ADQUIRIDOS COMO VESTUARIO Y UNIFORMES</t>
  </si>
  <si>
    <t>BANDERAS, BANDERINES Y ACCESORIOS</t>
  </si>
  <si>
    <t>PRENDAS DE SEGURIDAD Y PROTECCIÓN PERSONAL</t>
  </si>
  <si>
    <t>ARTÍCULOS PARA SEGURIDAD Y PROTECCIÓN PERSONAL</t>
  </si>
  <si>
    <t>ARTÍCULOS DEPORTIVOS</t>
  </si>
  <si>
    <t>ARTÍCULOS DEPORTIVOS Y DE CAMPAÑA</t>
  </si>
  <si>
    <t>BLANCOS Y OTROS PRODUCTOS TEXTILES, EXCEPTO PRENDAS DE VESTIR</t>
  </si>
  <si>
    <t>OTROS PRODUCTOS TEXTILES</t>
  </si>
  <si>
    <t>MATERIALES Y SUMINISTROS PARA SEGURIDAD</t>
  </si>
  <si>
    <t>PRENDAS DE PROTECCIÓN PARA SEGURIDAD PÚBLICA Y NACIONAL</t>
  </si>
  <si>
    <t>EQUIPO DISUASIVO O ANTIMOTIN</t>
  </si>
  <si>
    <t>CHALECO ANTIBALAS Y PLACAS BALÍSTICAS</t>
  </si>
  <si>
    <t>EQUIPAMIENTO EN GENERAL</t>
  </si>
  <si>
    <t>HERRAMIENTAS, REFACCIONES Y ACCESORIOS MENORES</t>
  </si>
  <si>
    <t>HERRAMIENTAS MENORES</t>
  </si>
  <si>
    <t>ACCESORIOS Y MATERIALES MENORES</t>
  </si>
  <si>
    <t>MATERIAL DE PLOMERIA</t>
  </si>
  <si>
    <t>EQUIPOS Y MATERIALES MENORES DE COMUNICACIÓN, FOTOGRÁFICOS Y CINEMATOGRÁFICOS</t>
  </si>
  <si>
    <t>ARTÍCULOS MENORES PARA SERVICIOS GENERALES</t>
  </si>
  <si>
    <t>REFACCIONES Y ACCESORIOS MENORES DE EDIFICIOS</t>
  </si>
  <si>
    <t>ARTÍCULOS MENORES PARA SERVICIOS GENERALES EN EDIFICIOS</t>
  </si>
  <si>
    <t>REFACCIONES Y ACCESORIOS MENORES DE MOBILIARIO Y EQUIPO DE ADMINISTRACIÓN, EDUCACIONAL Y RECREATIVO</t>
  </si>
  <si>
    <t>MATERIAL MENOR DE FERRETERÍA PARA MOBILIARIO Y EQUIPO</t>
  </si>
  <si>
    <t>REFACCIONES Y ACCESORIOS MENORES DE EQUIPO DE CÓMPUTO Y TECNOLOGÍAS DE LA INFORMACIÓN</t>
  </si>
  <si>
    <t>ARTÍCULOS AUXILIARES DE CÓMPUTO</t>
  </si>
  <si>
    <t>REFACCIONES Y ACCESORIOS MENORES DE CARÁCTER INFORMÁTICO</t>
  </si>
  <si>
    <t>REFACCIONES Y ACCESORIOS MENORES DE EQUIPO DE TRANSPORTE</t>
  </si>
  <si>
    <t>ACCESORIOS Y MATERIALES ELÉCTRICOS MENORES PARA EQUIPO DE TRANSPORTE</t>
  </si>
  <si>
    <t>ARTÍCULOS AUTOMOTRICES MENORES</t>
  </si>
  <si>
    <t>MATERIALES MENORES DE MANTENIMIENTO Y SEGURIDAD PARA EQUIPO DE TRANSPORTE</t>
  </si>
  <si>
    <t>PRODUCTOS MENORES DE HULE PARA EQUIPO DE TRANSPORTE</t>
  </si>
  <si>
    <t>REFACCIONES Y ACCESORIOS MENORES DE MAQUINARIA Y OTROS EQUIPOS</t>
  </si>
  <si>
    <t>ARTÍCULOS MENORES DE SERVICIO GENERAL PARA MAQUINARIA Y OTROS EQUIPOS</t>
  </si>
  <si>
    <t>REFACCIONES Y ACCESORIOS MENORES OTROS BIENES MUEBLES</t>
  </si>
  <si>
    <t>ACCESORIOS Y MATERIALES ELÉCTRICOS MENORES PARA OTROS BIENES MUEBLES</t>
  </si>
  <si>
    <t>SERVICIOS GENERALES</t>
  </si>
  <si>
    <t>SERVICIOS BASICOS</t>
  </si>
  <si>
    <t>ENERGÍA ELÉCTRICA</t>
  </si>
  <si>
    <t>DERECHO DE ALUMBRADO PÚBLICO</t>
  </si>
  <si>
    <t>GAS</t>
  </si>
  <si>
    <t>AGUA</t>
  </si>
  <si>
    <t>TELEFONÍA TRADICIONAL</t>
  </si>
  <si>
    <t>SERVICIOS DE ACCESO DE INTERNET, REDES Y PROCESAMIENTO DE INFORMACIÓN</t>
  </si>
  <si>
    <t>SERVICIOS DE ARRENDAMIENTO</t>
  </si>
  <si>
    <t>ARRENDAMIENTO DE EDIFICIOS</t>
  </si>
  <si>
    <t>ARRENDAMIENTO DE MOBILIARIO Y EQUIPO DE ADMINISTRACIÓN, EDUCACIONAL Y RECREATIVO</t>
  </si>
  <si>
    <t>ARRENDAMIENTO DE EQUIPO Y BIENES INFORMÁTICOS</t>
  </si>
  <si>
    <t>ARRENDAMIENTO DE MOBILIARIO</t>
  </si>
  <si>
    <t>ARRENDAMIENTO DE EQUIPO DE TRANSPORTE</t>
  </si>
  <si>
    <t>ARRENDAMIENTO DE MAQUINARIA, OTROS EQUIPOS Y HERRAMIENTAS</t>
  </si>
  <si>
    <t>SERVICIOS PROFESIONALES, CIENTIFICOS, TECNICOS Y OTROS SERVICIOS</t>
  </si>
  <si>
    <t>SERVICIOS LEGALES, DE CONTABILIDAD, AUDITORÍA Y RELACIONADOS</t>
  </si>
  <si>
    <t>ASESORÍAS ASOCIADAS A CONVENIOS, TRATADOS O ACUERDOS</t>
  </si>
  <si>
    <t>OTRAS ASESORÍAS PARA LA OPERACIÓN DE PROGRAMAS</t>
  </si>
  <si>
    <t>SERVICIOS DE DISEÑO, ARQUITECTURA, INGENIERÍA Y ACTIVIDADES RELACIONADAS</t>
  </si>
  <si>
    <t>SERVICIOS DE CONSULTORÍA ADMINISTRATIVA, PROCESOS, TÉCNICA Y EN TECNOLOGÍAS DE LA INFORMACIÓN</t>
  </si>
  <si>
    <t>SERVICIOS RELACIONADOS CON CERTIFICACIÓN DE PROCESOS</t>
  </si>
  <si>
    <t>SERVICIOS DE CONSULTORÍA ADMINISTRATIVA</t>
  </si>
  <si>
    <t>SERVICIOS DE CAPACITACIÓN</t>
  </si>
  <si>
    <t>PROGRAMAS PARA EL INCREMENTO DEL NIVEL SOCIO-CULTURAL DEL PERSONAL DE SEGURIDAD</t>
  </si>
  <si>
    <t>SERVICIOS DE INVESTIGACIÓN CIENTÍFICA Y DESARROLLO</t>
  </si>
  <si>
    <t>SERVICIOS DE APOYO ADMINISTRATIVO, TRADUCCIÓN, FOTOCOPIADO E IMPRESIÓN</t>
  </si>
  <si>
    <t>IMPRESIÓN Y ELABORACIÓN DE MATERIAL INFORMATIVO DERIVADO DE LA OPERACIÓN Y ADMINISTRACIÓN DE LOS ENTES PÚBLICOS</t>
  </si>
  <si>
    <t>NORMATIVIDAD MUNICIPAL</t>
  </si>
  <si>
    <t>SERVICIOS DE PROTECCIÓN Y SEGURIDAD</t>
  </si>
  <si>
    <t>FORMACIÓN Y CAPACITACIÓN POLICIAL</t>
  </si>
  <si>
    <t>PROYECTO CULTURAL, DEPORTIVO, PREVENCIÓN SOCIAL Y LA DELINCUENCIA</t>
  </si>
  <si>
    <t>CAPACIDADES DE EVALUACIÓN EN CONTROL DE CONFIANZA</t>
  </si>
  <si>
    <t>SERVICIOS FINANCIEROS, BANCARIOS Y COMERCIALES</t>
  </si>
  <si>
    <t>SERVICIOS FINANCIEROS Y BANCARIOS</t>
  </si>
  <si>
    <t>COMISIONES BANCARIAS</t>
  </si>
  <si>
    <t>INTERESES MORATORIOS</t>
  </si>
  <si>
    <t>INTERESES POR CRÉDITOS A CORTO PLAZO</t>
  </si>
  <si>
    <t>OTROS</t>
  </si>
  <si>
    <t>INTERESES POR CREDITOS A LARGO PLAZO</t>
  </si>
  <si>
    <t>SEGUROS DE RESPONSABILIDAD PATRIMONIAL Y FIANZAS</t>
  </si>
  <si>
    <t>SEGURO DE RESPONSABILIDAD PATRIMONIAL DEL ESTADO</t>
  </si>
  <si>
    <t>SEGURO DE BIENES PATRIMONIALES</t>
  </si>
  <si>
    <t>SEGUROS DE BIENES PATRIMONIALES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</si>
  <si>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</si>
  <si>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</si>
  <si>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</si>
  <si>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 PARA LA PRESTACIÓN DE SERVICIOS ADMINISTRATIVOS</t>
  </si>
  <si>
    <t>MANTENIMIENTO Y CONSERVACIÓN DE INMUEBLES PARA LA PRESTACIÓN DE SERVICIOS PÚBLICOS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</si>
  <si>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</si>
  <si>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</si>
  <si>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MANTENIMIENTO Y CONSERVACIÓN DE EQUIPO DE COMPUTO Y ACCESORIOS</t>
  </si>
  <si>
    <t>MANTENIMIENTO Y CONSERVACIÓN DE EQUIPO DE RADIO Y COMUNICACIÓN</t>
  </si>
  <si>
    <t>MATTO Y CONSERVACION DE SEMAFOROS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</si>
  <si>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</si>
  <si>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</si>
  <si>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</si>
  <si>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</si>
  <si>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MANTENIMIENTO Y CONSERVACIÓN DE MAQUINARIA Y EQUIPO</t>
  </si>
  <si>
    <t>MANTENIMIENTO Y CONSERVACIÓN DE EQUIPO CONTRA INCENDIOS</t>
  </si>
  <si>
    <t>MANTENIMIENTO Y CONSERVACIÓN DE MAQUINARIA Y EQUIPO DE CONSTRUCCIÓN</t>
  </si>
  <si>
    <t>SERVICIOS DE LIMPIEZA Y MANEJO DE DESECHOS</t>
  </si>
  <si>
    <t>SERVICIOS DE LAVANDERÍA, LIMPIEZA E HIGIENE</t>
  </si>
  <si>
    <t>SERVICIOS DE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</si>
  <si>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</si>
  <si>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</si>
  <si>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</si>
  <si>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SERVICIOS DE REVELADO DE FOTOGRAFÍAS</t>
  </si>
  <si>
    <t>SERVICIOS DE TRASLADO Y VIATICOS</t>
  </si>
  <si>
    <t>PASAJES AÉREOS</t>
  </si>
  <si>
    <t>PASAJES TERRESTRES</t>
  </si>
  <si>
    <t>VIÁTICOS EN EL PAÍS</t>
  </si>
  <si>
    <t>OTROS SERVICIOS DE TRASLADO Y HOSPEDAJE</t>
  </si>
  <si>
    <t>SERVICIOS OFICIALES</t>
  </si>
  <si>
    <t>GASTOS DE ORDEN SOCIAL Y CULTURAL</t>
  </si>
  <si>
    <t>CONGRESOS Y CONVENCIONES</t>
  </si>
  <si>
    <t>GASTOS DE REPRESENTACIÓN</t>
  </si>
  <si>
    <t>OTROS SERVICIOS GENERALES</t>
  </si>
  <si>
    <t>SERVICIOS FUNERARIOS Y DE CEMENTERIOS</t>
  </si>
  <si>
    <t>IMPUESTOS Y DERECHOS</t>
  </si>
  <si>
    <t>OTROS IMPUESTOS Y DERECHOS</t>
  </si>
  <si>
    <t>EXPLOTACIÓN, USO O APROVECHAMIENTO DE AGUAS NACIONALES, USO DE AGUA POTABLE</t>
  </si>
  <si>
    <t>SENTENCIAS Y RESOLUCIONES POR AUTORIDAD COMPETENTE</t>
  </si>
  <si>
    <t>EROGACIONES POR RESOLUCIONES POR AUTORIDAD COMPETENTE</t>
  </si>
  <si>
    <t>PENAS, MULTAS, ACCESORIOS Y ACTUALIZACIONES</t>
  </si>
  <si>
    <t>MULTAS ADMINISTRATIVAS</t>
  </si>
  <si>
    <t>RECARGOS</t>
  </si>
  <si>
    <t>ACTUALIZACIÓN DE IMPUESTOS</t>
  </si>
  <si>
    <t>OTROS GASTOS POR RESPONSABILIDADES</t>
  </si>
  <si>
    <t>INDEMNIZACIÓN POR DAÑOS A TERCEROS</t>
  </si>
  <si>
    <t>IMPUESTO SOBRE NÓMINAS Y OTROS QUE SE DERIVEN DE UNA RELACIÓN LABORAL</t>
  </si>
  <si>
    <t>HOSPEDAJE, ALIMENTACION Y PASAJES, DERIVADOS DE UN CONTRATO POR PRESTACIÓN DE SERV. PROFESIONALES</t>
  </si>
  <si>
    <t>GASTOS ADMINISTRATIVOS POR RECUPERACIÓN DEL DAP</t>
  </si>
  <si>
    <t>TRANSFERENCIAS, ASIGNACIONES, SUBSIDIOS Y OTRAS AYUDAS</t>
  </si>
  <si>
    <t>TRANSFERENCIAS INTERNAS Y ASIGNACIONES AL SECTOR PUBLICO</t>
  </si>
  <si>
    <t>Transferencias internas otorgadas a entidades paraestatales no empresariales y no financieras</t>
  </si>
  <si>
    <t>ENTIDADES PARAMUNICIPALES NO EMPRESARIALES Y NO FINANCIERAS</t>
  </si>
  <si>
    <t>TRANSFERENCIAS AL RESTO DEL SECTOR PUBLICO</t>
  </si>
  <si>
    <t>Transferencias otorgadas a entidades paraestatales no empresariales y no financieras</t>
  </si>
  <si>
    <t>TRANSFERENCIAS OTORGADAS A ENTIDADES PARAMUNICIPALES NO EMPRESARIALES Y NO FINANCIERAS</t>
  </si>
  <si>
    <t>Transferencias a fideicomisos de entidades federativas y municipios</t>
  </si>
  <si>
    <t>TRANSFERENCIAS A FIDEICOMISOS MUNICIPALES</t>
  </si>
  <si>
    <t>SUBSIDIOS Y SUBVENCIONES</t>
  </si>
  <si>
    <t>Subsidios a Entidades Federativas y Municipios</t>
  </si>
  <si>
    <t>PROGRAMA DE AGUA LIMPIA</t>
  </si>
  <si>
    <t>PATRONATO DE LA FERIA</t>
  </si>
  <si>
    <t>Otros Subsidios</t>
  </si>
  <si>
    <t>LIGA DE FUTBOL AMATEUR DE IGUALA</t>
  </si>
  <si>
    <t>AYUDAS SOCIALES</t>
  </si>
  <si>
    <t>Ayudas sociales a personas</t>
  </si>
  <si>
    <t>AYUDAS AL DEPORTE</t>
  </si>
  <si>
    <t>AYUDAS PARA FUNERALES</t>
  </si>
  <si>
    <t>DESPENSAS</t>
  </si>
  <si>
    <t>AYUDAS PARA OBRAS</t>
  </si>
  <si>
    <t>AYUDAS A COMUNIDADES Y COLONIAS DEL MUNICIPIO</t>
  </si>
  <si>
    <t>DIF MUNICIPAL</t>
  </si>
  <si>
    <t>PREMIOS POR FESTIVIDADES</t>
  </si>
  <si>
    <t>APOYOS ECONÓMICOS Y/O ESPECIE</t>
  </si>
  <si>
    <t>15</t>
  </si>
  <si>
    <t>A SINDICATO DE REDACTORES</t>
  </si>
  <si>
    <t>16</t>
  </si>
  <si>
    <t>A DELEGADOS Y COMISARIOS</t>
  </si>
  <si>
    <t>Becas y otras ayudas para programas de capacitación</t>
  </si>
  <si>
    <t>BECAS</t>
  </si>
  <si>
    <t>OTRAS AYUDAS PARA PROGRAMAS DE FORMACIÓN O CAPACITACIÓN</t>
  </si>
  <si>
    <t>Ayudas sociales a instituciones de enseñanza</t>
  </si>
  <si>
    <t>AYUDAS SOCIALES A INSTITUCIONES DE ENSEÑANZA</t>
  </si>
  <si>
    <t>Ayudas sociales a instituciones sin fines de lucro</t>
  </si>
  <si>
    <t>AYUDAS SOCIALES A INSTITUCIONES SIN FINES DE LUCRO</t>
  </si>
  <si>
    <t>AYUDAS SOCIALES AL FOMENTO CULTURAL</t>
  </si>
  <si>
    <t>AYUDAS SOCIALES A SOCIEDADES RELIGIOSAS</t>
  </si>
  <si>
    <t>AYUDAS SOCIALES A COMISARIAS Y/O CASAS DEL PUEBLO</t>
  </si>
  <si>
    <t>BIENES MUEBLES, INMUEBLES E INTANGIBLES</t>
  </si>
  <si>
    <t>MOBILIARIO Y EQUIPO DE ADMINISTRACION</t>
  </si>
  <si>
    <t>Muebles de oficina y estantería</t>
  </si>
  <si>
    <t>MOBILIARIO Y EQUIPO</t>
  </si>
  <si>
    <t>Muebles, excepto de oficina y estantería</t>
  </si>
  <si>
    <t>MUEBLES, EXCEPTO DE OFICINA Y ESTANTERÍA</t>
  </si>
  <si>
    <t>Equipo de cómputo y de tecnologías de la información</t>
  </si>
  <si>
    <t>APARATOS DE CÓMPUTO PARA USO VEHICULAR</t>
  </si>
  <si>
    <t>EQUIPO DE COMPUTO E IMPRESORAS</t>
  </si>
  <si>
    <t>EQUIPO DE DIGITALIZACIÓN</t>
  </si>
  <si>
    <t>Otros mobiliarios y equipos de administración</t>
  </si>
  <si>
    <t>OTRO MOBILIARIO Y EQUIPO</t>
  </si>
  <si>
    <t>EQUIPO DE FOTOCOPIADORAS</t>
  </si>
  <si>
    <t>MOBILIARIO Y EQUIPO EDUCACIONAL Y RECREATIVO</t>
  </si>
  <si>
    <t>Aparatos deportivos</t>
  </si>
  <si>
    <t>APARATOS DEPORTIVOS</t>
  </si>
  <si>
    <t>Cámaras fotográficas y de video</t>
  </si>
  <si>
    <t>CÁMARAS FOTOGRÁFICAS Y DE VIDEO</t>
  </si>
  <si>
    <t>Otro mobiliario y equipo educacional y recreativo</t>
  </si>
  <si>
    <t>MESAS ESPECIALES DE JUEGO</t>
  </si>
  <si>
    <t>EQUIPO DE DEFENSA Y SEGURIDAD</t>
  </si>
  <si>
    <t>Equipo de defensa y seguridad</t>
  </si>
  <si>
    <t>EQUIPO DIVERSO DE DEFENSA Y SEGURIDAD</t>
  </si>
  <si>
    <t>MAQUINARIA, OTROS EQUIPOS Y HERRAMIENTAS</t>
  </si>
  <si>
    <t>Maquinaria y equipo industrial</t>
  </si>
  <si>
    <t>APARATOS E INSTRUMENTOS PARA USO INDUSTRIAL</t>
  </si>
  <si>
    <t>Maquinaria y equipo de construcción</t>
  </si>
  <si>
    <t>MAQUINARIA Y EQUIPO PARA LA CONSTRUCCIÓN</t>
  </si>
  <si>
    <t>Sistemas de aire acondicionado, calefacción y de refrigeración industrial y comercial</t>
  </si>
  <si>
    <t>SISTEMAS DE AIRE ACONDICIONADO, CALEFACCIÓN Y DE REFRIGERACIÓN INDUSTRIAL Y COMERCIAL</t>
  </si>
  <si>
    <t>Equipo de comunicación y telecomunicación</t>
  </si>
  <si>
    <t>APARATOS E INSTRUMENTOS DE COMUNICACIÓN Y TELECOMUNICACIÓN</t>
  </si>
  <si>
    <t>EQUIPO DE RADIOCOMUNICACIÓN</t>
  </si>
  <si>
    <t>Equipos de generación eléctrica, aparatos y accesorios eléctricos</t>
  </si>
  <si>
    <t>EQUIPOS, APARATOS Y ACCESORIOS ELÉCTRICOS</t>
  </si>
  <si>
    <t>PLANTA DE LUZ</t>
  </si>
  <si>
    <t>Herramientas y máquinas-herramienta</t>
  </si>
  <si>
    <t>HERRAMIENTAS DE TIPO ELÉCTRICO</t>
  </si>
  <si>
    <t>HERRAMIENTAS Y MÁQUINAS - HERRAMIENTA</t>
  </si>
  <si>
    <t>Otros equipos</t>
  </si>
  <si>
    <t>OTROS APARATOS Y OTROS INSTRUMENTOS CIENTÍFICOS Y DE LABORATORIO</t>
  </si>
  <si>
    <t>ACTIVOS INTANGIBLES</t>
  </si>
  <si>
    <t>Software</t>
  </si>
  <si>
    <t>SOFTWARE</t>
  </si>
  <si>
    <t>Licencias informáticas e intelectuales</t>
  </si>
  <si>
    <t>LICENCIAS INFORMÁTICAS E INTELECTUALES</t>
  </si>
  <si>
    <t>INVERSION PUBLICA</t>
  </si>
  <si>
    <t>OBRA PUBLICA EN BIENES DE DOMINIO PUBLICO</t>
  </si>
  <si>
    <t>Edificación no habitacional</t>
  </si>
  <si>
    <t>DE EDIFICIOS PÚBLICOS Y OFICINAS PARA LA ADMINISTRACIÓN</t>
  </si>
  <si>
    <t>DE MERCADOS Y TIANGUIS</t>
  </si>
  <si>
    <t>DE PARQUES, JARDINES, PLAZAS PÚBLICAS Y VIALIDADES</t>
  </si>
  <si>
    <t>DE INSTALACIONES DEPORTIVAS</t>
  </si>
  <si>
    <t>DE MONUMENTOS Y BIENES HISTÓRICOS</t>
  </si>
  <si>
    <t>INFRAESTRUCTURA BÁSICA DE SALUD</t>
  </si>
  <si>
    <t>INFRAESTRUCTURA BÁSICA EDUCATIVA</t>
  </si>
  <si>
    <t>Construcción de obras para el abastecimiento de agua, petróleo, gas, electricidad y telecomunicaciones</t>
  </si>
  <si>
    <t>INFRAESTRUCTURA DE AGUA POTABLE, SANEAMIENTO HIDROAGRÍCOLA Y CONTROL DE INUNDACIONES</t>
  </si>
  <si>
    <t>INFRAESTRUCTURA ELÉCTRICA</t>
  </si>
  <si>
    <t>División de terrenos y construcción de obras de urbanización</t>
  </si>
  <si>
    <t>CONSTRUCCIÓN DE OBRAS DE URBANIZACIÓN</t>
  </si>
  <si>
    <t>OBRA PUBLICA EN BIENES PROPIOS</t>
  </si>
  <si>
    <t>REHABILITACIÓN DE LAS OFICINAS DEL H. AYUNTAMIENTO</t>
  </si>
  <si>
    <t>PROYECTOS PRODUCTIVOS Y ACCIONES DE FOMENTO</t>
  </si>
  <si>
    <t>Estudios, formulación y evaluación de proyectos productivos no incluidos en conceptos anteriores de este capítulo</t>
  </si>
  <si>
    <t>OTROS PROYECTOS PRODUCTIVOS</t>
  </si>
  <si>
    <t>DEUDA PUBLICA</t>
  </si>
  <si>
    <t>AMORTIZACIÓN DE LA DEUDA PÚBLICA</t>
  </si>
  <si>
    <t>Amortización de la deuda interna con instituciones de crédito</t>
  </si>
  <si>
    <t>AMORTIZACIÓN DE LA DEUDA INTERNA CON INSTITUCIONES DE CRÉDITO</t>
  </si>
  <si>
    <t>INTERESES DE LA DEUDA PÚBLICA</t>
  </si>
  <si>
    <t>Intereses de la deuda interna con instituciones de crédito</t>
  </si>
  <si>
    <t>INTERESES DE LA DEUDA INTERNA CON INSTITUCIONES DE CRÉDITO</t>
  </si>
  <si>
    <t>ADEUDOS DE EJERCICIOS FISCALES ANTERIORES (ADEFAS)</t>
  </si>
  <si>
    <t>ADEFAS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</si>
  <si>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</si>
  <si>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</si>
  <si>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</si>
  <si>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</si>
  <si>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</si>
  <si>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</si>
  <si>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</si>
  <si>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</si>
  <si>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</si>
  <si>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</si>
  <si>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</si>
  <si>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</si>
  <si>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</si>
  <si>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CALENDARIZADO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</si>
</sst>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5" fillId="0" borderId="0"/>
  </cellStyleXfs>
  <cellXfs count="81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49" fontId="10" fillId="2" borderId="8" xfId="4" applyNumberFormat="1" applyFont="1" applyFill="1" applyBorder="1" applyAlignment="1">
      <alignment horizontal="center" vertical="center"/>
    </xf>
    <xf numFmtId="49" fontId="10" fillId="2" borderId="9" xfId="4" applyNumberFormat="1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vertical="center" wrapText="1"/>
    </xf>
    <xf numFmtId="44" fontId="10" fillId="2" borderId="11" xfId="5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49" fontId="10" fillId="3" borderId="12" xfId="4" applyNumberFormat="1" applyFont="1" applyFill="1" applyBorder="1" applyAlignment="1">
      <alignment horizontal="center" vertical="center"/>
    </xf>
    <xf numFmtId="49" fontId="10" fillId="3" borderId="13" xfId="4" applyNumberFormat="1" applyFont="1" applyFill="1" applyBorder="1" applyAlignment="1">
      <alignment horizontal="center" vertical="center"/>
    </xf>
    <xf numFmtId="49" fontId="10" fillId="3" borderId="14" xfId="4" applyNumberFormat="1" applyFont="1" applyFill="1" applyBorder="1" applyAlignment="1">
      <alignment horizontal="center" vertical="center"/>
    </xf>
    <xf numFmtId="0" fontId="10" fillId="3" borderId="14" xfId="4" applyFont="1" applyFill="1" applyBorder="1" applyAlignment="1">
      <alignment vertical="center" wrapText="1"/>
    </xf>
    <xf numFmtId="44" fontId="10" fillId="3" borderId="15" xfId="5" applyFont="1" applyFill="1" applyBorder="1" applyAlignment="1">
      <alignment horizontal="right" vertical="center"/>
    </xf>
    <xf numFmtId="49" fontId="11" fillId="4" borderId="12" xfId="4" applyNumberFormat="1" applyFont="1" applyFill="1" applyBorder="1" applyAlignment="1">
      <alignment horizontal="center" vertical="center"/>
    </xf>
    <xf numFmtId="49" fontId="11" fillId="4" borderId="13" xfId="4" applyNumberFormat="1" applyFont="1" applyFill="1" applyBorder="1" applyAlignment="1">
      <alignment horizontal="center" vertical="center"/>
    </xf>
    <xf numFmtId="49" fontId="11" fillId="4" borderId="14" xfId="4" applyNumberFormat="1" applyFont="1" applyFill="1" applyBorder="1" applyAlignment="1">
      <alignment horizontal="center" vertical="center"/>
    </xf>
    <xf numFmtId="0" fontId="11" fillId="4" borderId="14" xfId="4" applyFont="1" applyFill="1" applyBorder="1" applyAlignment="1">
      <alignment vertical="center" wrapText="1"/>
    </xf>
    <xf numFmtId="44" fontId="11" fillId="4" borderId="15" xfId="5" applyFont="1" applyFill="1" applyBorder="1" applyAlignment="1">
      <alignment horizontal="right" vertical="center"/>
    </xf>
    <xf numFmtId="49" fontId="11" fillId="5" borderId="12" xfId="4" applyNumberFormat="1" applyFont="1" applyFill="1" applyBorder="1" applyAlignment="1">
      <alignment horizontal="center" vertical="center"/>
    </xf>
    <xf numFmtId="49" fontId="11" fillId="5" borderId="13" xfId="4" applyNumberFormat="1" applyFont="1" applyFill="1" applyBorder="1" applyAlignment="1">
      <alignment horizontal="center" vertical="center"/>
    </xf>
    <xf numFmtId="49" fontId="11" fillId="5" borderId="14" xfId="4" applyNumberFormat="1" applyFont="1" applyFill="1" applyBorder="1" applyAlignment="1">
      <alignment horizontal="center" vertical="center"/>
    </xf>
    <xf numFmtId="0" fontId="11" fillId="5" borderId="14" xfId="4" applyFont="1" applyFill="1" applyBorder="1" applyAlignment="1">
      <alignment vertical="center" wrapText="1"/>
    </xf>
    <xf numFmtId="44" fontId="11" fillId="0" borderId="15" xfId="5" applyFont="1" applyFill="1" applyBorder="1" applyAlignment="1">
      <alignment horizontal="right" vertical="center"/>
    </xf>
    <xf numFmtId="49" fontId="10" fillId="6" borderId="12" xfId="4" applyNumberFormat="1" applyFont="1" applyFill="1" applyBorder="1" applyAlignment="1">
      <alignment horizontal="center" vertical="center"/>
    </xf>
    <xf numFmtId="49" fontId="10" fillId="6" borderId="13" xfId="4" applyNumberFormat="1" applyFont="1" applyFill="1" applyBorder="1" applyAlignment="1">
      <alignment horizontal="center" vertical="center"/>
    </xf>
    <xf numFmtId="49" fontId="10" fillId="6" borderId="14" xfId="4" applyNumberFormat="1" applyFont="1" applyFill="1" applyBorder="1" applyAlignment="1">
      <alignment horizontal="center" vertical="center"/>
    </xf>
    <xf numFmtId="0" fontId="10" fillId="6" borderId="14" xfId="4" applyFont="1" applyFill="1" applyBorder="1" applyAlignment="1">
      <alignment vertical="center" wrapText="1"/>
    </xf>
    <xf numFmtId="44" fontId="10" fillId="6" borderId="15" xfId="5" applyFont="1" applyFill="1" applyBorder="1" applyAlignment="1">
      <alignment horizontal="right" vertical="center"/>
    </xf>
    <xf numFmtId="0" fontId="10" fillId="3" borderId="14" xfId="4" applyFont="1" applyFill="1" applyBorder="1" applyAlignment="1">
      <alignment horizontal="left" vertical="center" wrapText="1"/>
    </xf>
    <xf numFmtId="49" fontId="11" fillId="0" borderId="12" xfId="4" applyNumberFormat="1" applyFont="1" applyFill="1" applyBorder="1" applyAlignment="1">
      <alignment horizontal="center" vertical="center"/>
    </xf>
    <xf numFmtId="49" fontId="11" fillId="0" borderId="13" xfId="4" applyNumberFormat="1" applyFont="1" applyFill="1" applyBorder="1" applyAlignment="1">
      <alignment horizontal="center" vertical="center"/>
    </xf>
    <xf numFmtId="49" fontId="11" fillId="0" borderId="14" xfId="4" applyNumberFormat="1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center" wrapText="1"/>
    </xf>
    <xf numFmtId="0" fontId="11" fillId="4" borderId="14" xfId="4" applyFont="1" applyFill="1" applyBorder="1" applyAlignment="1">
      <alignment horizontal="left" vertical="center" wrapText="1"/>
    </xf>
    <xf numFmtId="0" fontId="11" fillId="5" borderId="14" xfId="4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0" xfId="6" applyFont="1" applyFill="1" applyAlignment="1">
      <alignment horizontal="left" vertical="center"/>
    </xf>
    <xf numFmtId="0" fontId="12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11" fillId="0" borderId="0" xfId="8" applyFont="1" applyFill="1" applyAlignment="1">
      <alignment horizontal="left" vertical="top" wrapText="1"/>
    </xf>
    <xf numFmtId="0" fontId="11" fillId="0" borderId="0" xfId="9" applyFont="1" applyFill="1" applyAlignment="1">
      <alignment horizontal="left" vertical="top" wrapText="1"/>
    </xf>
    <xf numFmtId="0" fontId="11" fillId="0" borderId="0" xfId="9" applyFont="1" applyFill="1" applyBorder="1" applyAlignment="1">
      <alignment horizontal="left" vertical="top" wrapText="1"/>
    </xf>
    <xf numFmtId="0" fontId="11" fillId="5" borderId="0" xfId="8" applyFont="1" applyFill="1" applyBorder="1" applyAlignment="1">
      <alignment horizontal="left" vertical="top" wrapText="1"/>
    </xf>
    <xf numFmtId="0" fontId="11" fillId="0" borderId="0" xfId="8" applyFont="1" applyFill="1" applyBorder="1" applyAlignment="1">
      <alignment horizontal="left" vertical="top" wrapText="1"/>
    </xf>
    <xf numFmtId="0" fontId="8" fillId="0" borderId="0" xfId="1" applyFont="1" applyFill="1" applyBorder="1"/>
    <xf numFmtId="49" fontId="11" fillId="7" borderId="12" xfId="4" applyNumberFormat="1" applyFont="1" applyFill="1" applyBorder="1" applyAlignment="1">
      <alignment horizontal="center" vertical="center"/>
    </xf>
    <xf numFmtId="49" fontId="11" fillId="7" borderId="13" xfId="4" applyNumberFormat="1" applyFont="1" applyFill="1" applyBorder="1" applyAlignment="1">
      <alignment horizontal="center" vertical="center"/>
    </xf>
    <xf numFmtId="49" fontId="11" fillId="7" borderId="14" xfId="4" applyNumberFormat="1" applyFont="1" applyFill="1" applyBorder="1" applyAlignment="1">
      <alignment horizontal="center" vertical="center"/>
    </xf>
    <xf numFmtId="0" fontId="11" fillId="7" borderId="14" xfId="4" applyFont="1" applyFill="1" applyBorder="1" applyAlignment="1">
      <alignment vertical="center" wrapText="1"/>
    </xf>
    <xf numFmtId="44" fontId="11" fillId="7" borderId="15" xfId="5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horizontal="left" vertical="center" wrapText="1"/>
    </xf>
    <xf numFmtId="49" fontId="11" fillId="5" borderId="16" xfId="4" applyNumberFormat="1" applyFont="1" applyFill="1" applyBorder="1" applyAlignment="1">
      <alignment horizontal="center" vertical="center"/>
    </xf>
    <xf numFmtId="49" fontId="11" fillId="5" borderId="17" xfId="4" applyNumberFormat="1" applyFont="1" applyFill="1" applyBorder="1" applyAlignment="1">
      <alignment horizontal="center" vertical="center"/>
    </xf>
    <xf numFmtId="49" fontId="11" fillId="5" borderId="18" xfId="4" applyNumberFormat="1" applyFont="1" applyFill="1" applyBorder="1" applyAlignment="1">
      <alignment horizontal="center" vertical="center"/>
    </xf>
    <xf numFmtId="0" fontId="11" fillId="5" borderId="18" xfId="4" applyFont="1" applyFill="1" applyBorder="1" applyAlignment="1">
      <alignment vertical="center" wrapText="1"/>
    </xf>
    <xf numFmtId="44" fontId="11" fillId="0" borderId="19" xfId="5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4" fontId="6" fillId="0" borderId="7" xfId="1" applyNumberFormat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vertical="center" wrapText="1"/>
    </xf>
    <xf numFmtId="0" fontId="11" fillId="5" borderId="0" xfId="8" applyFont="1" applyFill="1" applyBorder="1" applyAlignment="1">
      <alignment horizontal="left" vertical="center" wrapText="1"/>
    </xf>
    <xf numFmtId="44" fontId="8" fillId="0" borderId="0" xfId="1" applyNumberFormat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4" fillId="0" borderId="0" xfId="1" applyFont="1" applyFill="1" applyBorder="1" applyAlignment="1">
      <alignment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</cellXfs>
  <cellStyles count="10">
    <cellStyle name="Moneda 2" xfId="5"/>
    <cellStyle name="Normal" xfId="0" builtinId="0"/>
    <cellStyle name="Normal 2" xfId="9"/>
    <cellStyle name="Normal 28" xfId="2"/>
    <cellStyle name="Normal 3 2" xfId="8"/>
    <cellStyle name="Normal 4 2" xfId="3"/>
    <cellStyle name="Normal 5 2 3" xfId="1"/>
    <cellStyle name="Normal 6 7 3" xfId="6"/>
    <cellStyle name="Normal 8" xfId="4"/>
    <cellStyle name="Normal_Formatos aspecto Financiero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1300086</xdr:colOff>
      <xdr:row>1</xdr:row>
      <xdr:rowOff>188381</xdr:rowOff>
    </xdr:from>
    <xdr:to>
      <xdr:col>17</xdr:col>
      <xdr:colOff>964141</xdr:colOff>
      <xdr:row>5</xdr:row>
      <xdr:rowOff>2270</xdr:rowOff>
    </xdr:to>
    <xdr:pic>
      <xdr:nvPicPr>
        <xdr:cNvPr id="2" name="Picture 3" descr="GUERRERO">
          <a:extLst>
            <a:ext uri="{FF2B5EF4-FFF2-40B4-BE49-F238E27FC236}">
              <a16:creationId xmlns="" xmlns:a16="http://schemas.microsoft.com/office/drawing/2014/main" id="{1AD401AA-2D37-4E65-82A3-A4D3EF18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6622" y="419702"/>
          <a:ext cx="1051983" cy="73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179614</xdr:rowOff>
    </xdr:from>
    <xdr:to>
      <xdr:col>4</xdr:col>
      <xdr:colOff>575087</xdr:colOff>
      <xdr:row>4</xdr:row>
      <xdr:rowOff>227240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410935"/>
          <a:ext cx="1494930" cy="741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1"/>
  <sheetViews>
    <sheetView showGridLines="0" tabSelected="1" zoomScaleNormal="100" zoomScaleSheetLayoutView="100" workbookViewId="0">
      <selection sqref="A1:R1"/>
    </sheetView>
  </sheetViews>
  <sheetFormatPr baseColWidth="10" defaultColWidth="10.28515625" defaultRowHeight="14.25" x14ac:dyDescent="0.2"/>
  <cols>
    <col min="1" max="4" width="3.85546875" style="65" customWidth="1"/>
    <col min="5" max="5" width="90.7109375" style="66" customWidth="1"/>
    <col min="6" max="18" width="18.28515625" style="69" customWidth="1"/>
    <col min="19" max="16384" width="10.28515625" style="41"/>
  </cols>
  <sheetData>
    <row r="1" spans="1:18" s="1" customFormat="1" ht="18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2" customFormat="1" ht="18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2" customFormat="1" ht="18" customHeight="1" x14ac:dyDescent="0.25"/>
    <row r="4" spans="1:18" s="2" customFormat="1" ht="18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70" customFormat="1" ht="18" customHeight="1" x14ac:dyDescent="0.2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2" customFormat="1" ht="18" customHeight="1" x14ac:dyDescent="0.25">
      <c r="A6" s="79" t="s">
        <v>404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2" customFormat="1" ht="12.75" thickBot="1" x14ac:dyDescent="0.3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5" customFormat="1" ht="21.75" customHeight="1" thickBot="1" x14ac:dyDescent="0.3">
      <c r="A8" s="73" t="s">
        <v>4</v>
      </c>
      <c r="B8" s="74"/>
      <c r="C8" s="74"/>
      <c r="D8" s="75"/>
      <c r="E8" s="76" t="s">
        <v>5</v>
      </c>
      <c r="F8" s="71" t="s">
        <v>6</v>
      </c>
      <c r="G8" s="71" t="s">
        <v>392</v>
      </c>
      <c r="H8" s="71" t="s">
        <v>393</v>
      </c>
      <c r="I8" s="71" t="s">
        <v>394</v>
      </c>
      <c r="J8" s="71" t="s">
        <v>395</v>
      </c>
      <c r="K8" s="71" t="s">
        <v>396</v>
      </c>
      <c r="L8" s="71" t="s">
        <v>397</v>
      </c>
      <c r="M8" s="71" t="s">
        <v>398</v>
      </c>
      <c r="N8" s="71" t="s">
        <v>399</v>
      </c>
      <c r="O8" s="71" t="s">
        <v>400</v>
      </c>
      <c r="P8" s="71" t="s">
        <v>401</v>
      </c>
      <c r="Q8" s="71" t="s">
        <v>402</v>
      </c>
      <c r="R8" s="71" t="s">
        <v>403</v>
      </c>
    </row>
    <row r="9" spans="1:18" s="5" customFormat="1" ht="15" thickBot="1" x14ac:dyDescent="0.3">
      <c r="A9" s="6" t="s">
        <v>7</v>
      </c>
      <c r="B9" s="7" t="s">
        <v>8</v>
      </c>
      <c r="C9" s="7" t="s">
        <v>9</v>
      </c>
      <c r="D9" s="8" t="s">
        <v>10</v>
      </c>
      <c r="E9" s="7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s="13" customFormat="1" ht="15" x14ac:dyDescent="0.25">
      <c r="A10" s="9" t="s">
        <v>11</v>
      </c>
      <c r="B10" s="9" t="s">
        <v>12</v>
      </c>
      <c r="C10" s="9" t="s">
        <v>12</v>
      </c>
      <c r="D10" s="10" t="s">
        <v>13</v>
      </c>
      <c r="E10" s="11" t="s">
        <v>14</v>
      </c>
      <c r="F10" s="12">
        <f>+F11+F14+F17+F26+F31+F52+F55</f>
        <v>235904277.80999997</v>
      </c>
      <c r="G10" s="12">
        <f>+G11+G14+G17+G26+G31+G52+G55</f>
        <v>19658689.859999999</v>
      </c>
      <c r="H10" s="12">
        <f t="shared" ref="H10:R10" si="0">+H11+H14+H17+H26+H31+H52+H55</f>
        <v>19658689.859999999</v>
      </c>
      <c r="I10" s="12">
        <f t="shared" si="0"/>
        <v>19658689.859999999</v>
      </c>
      <c r="J10" s="12">
        <f t="shared" si="0"/>
        <v>19658689.859999999</v>
      </c>
      <c r="K10" s="12">
        <f t="shared" si="0"/>
        <v>19658689.859999999</v>
      </c>
      <c r="L10" s="12">
        <f t="shared" si="0"/>
        <v>19658689.859999999</v>
      </c>
      <c r="M10" s="12">
        <f t="shared" si="0"/>
        <v>19658689.859999999</v>
      </c>
      <c r="N10" s="12">
        <f t="shared" si="0"/>
        <v>19658689.859999999</v>
      </c>
      <c r="O10" s="12">
        <f t="shared" si="0"/>
        <v>19658689.859999999</v>
      </c>
      <c r="P10" s="12">
        <f t="shared" si="0"/>
        <v>19658689.859999999</v>
      </c>
      <c r="Q10" s="12">
        <f t="shared" si="0"/>
        <v>19658689.859999999</v>
      </c>
      <c r="R10" s="12">
        <f t="shared" si="0"/>
        <v>19658689.350000001</v>
      </c>
    </row>
    <row r="11" spans="1:18" s="5" customFormat="1" ht="15" x14ac:dyDescent="0.25">
      <c r="A11" s="14" t="s">
        <v>11</v>
      </c>
      <c r="B11" s="15" t="s">
        <v>11</v>
      </c>
      <c r="C11" s="15" t="s">
        <v>12</v>
      </c>
      <c r="D11" s="16" t="s">
        <v>13</v>
      </c>
      <c r="E11" s="17" t="s">
        <v>15</v>
      </c>
      <c r="F11" s="18">
        <v>142438951.69</v>
      </c>
      <c r="G11" s="18">
        <v>11869912.640000001</v>
      </c>
      <c r="H11" s="18">
        <v>11869912.640000001</v>
      </c>
      <c r="I11" s="18">
        <v>11869912.640000001</v>
      </c>
      <c r="J11" s="18">
        <v>11869912.640000001</v>
      </c>
      <c r="K11" s="18">
        <v>11869912.640000001</v>
      </c>
      <c r="L11" s="18">
        <v>11869912.640000001</v>
      </c>
      <c r="M11" s="18">
        <v>11869912.640000001</v>
      </c>
      <c r="N11" s="18">
        <v>11869912.640000001</v>
      </c>
      <c r="O11" s="18">
        <v>11869912.640000001</v>
      </c>
      <c r="P11" s="18">
        <v>11869912.640000001</v>
      </c>
      <c r="Q11" s="18">
        <v>11869912.640000001</v>
      </c>
      <c r="R11" s="18">
        <v>11869912.65</v>
      </c>
    </row>
    <row r="12" spans="1:18" s="13" customFormat="1" ht="15" x14ac:dyDescent="0.25">
      <c r="A12" s="19" t="s">
        <v>11</v>
      </c>
      <c r="B12" s="20" t="s">
        <v>11</v>
      </c>
      <c r="C12" s="20" t="s">
        <v>16</v>
      </c>
      <c r="D12" s="21" t="s">
        <v>13</v>
      </c>
      <c r="E12" s="22" t="s">
        <v>17</v>
      </c>
      <c r="F12" s="23">
        <v>142438951.69</v>
      </c>
      <c r="G12" s="23">
        <v>11869912.640000001</v>
      </c>
      <c r="H12" s="23">
        <v>11869912.640000001</v>
      </c>
      <c r="I12" s="23">
        <v>11869912.640000001</v>
      </c>
      <c r="J12" s="23">
        <v>11869912.640000001</v>
      </c>
      <c r="K12" s="23">
        <v>11869912.640000001</v>
      </c>
      <c r="L12" s="23">
        <v>11869912.640000001</v>
      </c>
      <c r="M12" s="23">
        <v>11869912.640000001</v>
      </c>
      <c r="N12" s="23">
        <v>11869912.640000001</v>
      </c>
      <c r="O12" s="23">
        <v>11869912.640000001</v>
      </c>
      <c r="P12" s="23">
        <v>11869912.640000001</v>
      </c>
      <c r="Q12" s="23">
        <v>11869912.640000001</v>
      </c>
      <c r="R12" s="23">
        <v>11869912.65</v>
      </c>
    </row>
    <row r="13" spans="1:18" s="13" customFormat="1" ht="15" x14ac:dyDescent="0.25">
      <c r="A13" s="24" t="s">
        <v>11</v>
      </c>
      <c r="B13" s="25" t="s">
        <v>11</v>
      </c>
      <c r="C13" s="25" t="s">
        <v>16</v>
      </c>
      <c r="D13" s="26" t="s">
        <v>18</v>
      </c>
      <c r="E13" s="27" t="s">
        <v>19</v>
      </c>
      <c r="F13" s="28">
        <v>142438951.69</v>
      </c>
      <c r="G13" s="28">
        <v>11869912.640000001</v>
      </c>
      <c r="H13" s="28">
        <v>11869912.640000001</v>
      </c>
      <c r="I13" s="28">
        <v>11869912.640000001</v>
      </c>
      <c r="J13" s="28">
        <v>11869912.640000001</v>
      </c>
      <c r="K13" s="28">
        <v>11869912.640000001</v>
      </c>
      <c r="L13" s="28">
        <v>11869912.640000001</v>
      </c>
      <c r="M13" s="28">
        <v>11869912.640000001</v>
      </c>
      <c r="N13" s="28">
        <v>11869912.640000001</v>
      </c>
      <c r="O13" s="28">
        <v>11869912.640000001</v>
      </c>
      <c r="P13" s="28">
        <v>11869912.640000001</v>
      </c>
      <c r="Q13" s="28">
        <v>11869912.640000001</v>
      </c>
      <c r="R13" s="28">
        <v>11869912.65</v>
      </c>
    </row>
    <row r="14" spans="1:18" s="13" customFormat="1" ht="15" x14ac:dyDescent="0.25">
      <c r="A14" s="14" t="s">
        <v>11</v>
      </c>
      <c r="B14" s="15" t="s">
        <v>20</v>
      </c>
      <c r="C14" s="15" t="s">
        <v>12</v>
      </c>
      <c r="D14" s="16" t="s">
        <v>13</v>
      </c>
      <c r="E14" s="17" t="s">
        <v>21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</row>
    <row r="15" spans="1:18" s="13" customFormat="1" ht="15" x14ac:dyDescent="0.25">
      <c r="A15" s="19" t="s">
        <v>11</v>
      </c>
      <c r="B15" s="20" t="s">
        <v>20</v>
      </c>
      <c r="C15" s="20" t="s">
        <v>20</v>
      </c>
      <c r="D15" s="21" t="s">
        <v>13</v>
      </c>
      <c r="E15" s="22" t="s">
        <v>22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1:18" s="13" customFormat="1" ht="15" x14ac:dyDescent="0.25">
      <c r="A16" s="24" t="s">
        <v>11</v>
      </c>
      <c r="B16" s="25" t="s">
        <v>20</v>
      </c>
      <c r="C16" s="25" t="s">
        <v>20</v>
      </c>
      <c r="D16" s="26" t="s">
        <v>23</v>
      </c>
      <c r="E16" s="27" t="s">
        <v>24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</row>
    <row r="17" spans="1:18" s="5" customFormat="1" ht="15" x14ac:dyDescent="0.25">
      <c r="A17" s="14" t="s">
        <v>11</v>
      </c>
      <c r="B17" s="15" t="s">
        <v>16</v>
      </c>
      <c r="C17" s="15" t="s">
        <v>12</v>
      </c>
      <c r="D17" s="16" t="s">
        <v>13</v>
      </c>
      <c r="E17" s="17" t="s">
        <v>25</v>
      </c>
      <c r="F17" s="18">
        <v>68051245.459999993</v>
      </c>
      <c r="G17" s="18">
        <v>5670937.1600000001</v>
      </c>
      <c r="H17" s="18">
        <v>5670937.1600000001</v>
      </c>
      <c r="I17" s="18">
        <v>5670937.1600000001</v>
      </c>
      <c r="J17" s="18">
        <v>5670937.1600000001</v>
      </c>
      <c r="K17" s="18">
        <v>5670937.1600000001</v>
      </c>
      <c r="L17" s="18">
        <v>5670937.1600000001</v>
      </c>
      <c r="M17" s="18">
        <v>5670937.1600000001</v>
      </c>
      <c r="N17" s="18">
        <v>5670937.1600000001</v>
      </c>
      <c r="O17" s="18">
        <v>5670937.1600000001</v>
      </c>
      <c r="P17" s="18">
        <v>5670937.1600000001</v>
      </c>
      <c r="Q17" s="18">
        <v>5670937.1600000001</v>
      </c>
      <c r="R17" s="18">
        <v>5670936.7000000002</v>
      </c>
    </row>
    <row r="18" spans="1:18" s="5" customFormat="1" x14ac:dyDescent="0.25">
      <c r="A18" s="19" t="s">
        <v>11</v>
      </c>
      <c r="B18" s="20" t="s">
        <v>16</v>
      </c>
      <c r="C18" s="20" t="s">
        <v>11</v>
      </c>
      <c r="D18" s="21" t="s">
        <v>13</v>
      </c>
      <c r="E18" s="22" t="s">
        <v>26</v>
      </c>
      <c r="F18" s="23">
        <v>206616</v>
      </c>
      <c r="G18" s="23">
        <v>17218</v>
      </c>
      <c r="H18" s="23">
        <v>17218</v>
      </c>
      <c r="I18" s="23">
        <v>17218</v>
      </c>
      <c r="J18" s="23">
        <v>17218</v>
      </c>
      <c r="K18" s="23">
        <v>17218</v>
      </c>
      <c r="L18" s="23">
        <v>17218</v>
      </c>
      <c r="M18" s="23">
        <v>17218</v>
      </c>
      <c r="N18" s="23">
        <v>17218</v>
      </c>
      <c r="O18" s="23">
        <v>17218</v>
      </c>
      <c r="P18" s="23">
        <v>17218</v>
      </c>
      <c r="Q18" s="23">
        <v>17218</v>
      </c>
      <c r="R18" s="23">
        <v>17218</v>
      </c>
    </row>
    <row r="19" spans="1:18" s="5" customFormat="1" x14ac:dyDescent="0.25">
      <c r="A19" s="24" t="s">
        <v>11</v>
      </c>
      <c r="B19" s="25" t="s">
        <v>16</v>
      </c>
      <c r="C19" s="25" t="s">
        <v>11</v>
      </c>
      <c r="D19" s="26" t="s">
        <v>23</v>
      </c>
      <c r="E19" s="27" t="s">
        <v>27</v>
      </c>
      <c r="F19" s="28">
        <v>206616</v>
      </c>
      <c r="G19" s="28">
        <v>17218</v>
      </c>
      <c r="H19" s="28">
        <v>17218</v>
      </c>
      <c r="I19" s="28">
        <v>17218</v>
      </c>
      <c r="J19" s="28">
        <v>17218</v>
      </c>
      <c r="K19" s="28">
        <v>17218</v>
      </c>
      <c r="L19" s="28">
        <v>17218</v>
      </c>
      <c r="M19" s="28">
        <v>17218</v>
      </c>
      <c r="N19" s="28">
        <v>17218</v>
      </c>
      <c r="O19" s="28">
        <v>17218</v>
      </c>
      <c r="P19" s="28">
        <v>17218</v>
      </c>
      <c r="Q19" s="28">
        <v>17218</v>
      </c>
      <c r="R19" s="28">
        <v>17218</v>
      </c>
    </row>
    <row r="20" spans="1:18" s="5" customFormat="1" x14ac:dyDescent="0.25">
      <c r="A20" s="19" t="s">
        <v>11</v>
      </c>
      <c r="B20" s="20" t="s">
        <v>16</v>
      </c>
      <c r="C20" s="20" t="s">
        <v>20</v>
      </c>
      <c r="D20" s="21" t="s">
        <v>13</v>
      </c>
      <c r="E20" s="22" t="s">
        <v>28</v>
      </c>
      <c r="F20" s="23">
        <v>28752018.600000001</v>
      </c>
      <c r="G20" s="23">
        <v>2396001.59</v>
      </c>
      <c r="H20" s="23">
        <v>2396001.59</v>
      </c>
      <c r="I20" s="23">
        <v>2396001.59</v>
      </c>
      <c r="J20" s="23">
        <v>2396001.59</v>
      </c>
      <c r="K20" s="23">
        <v>2396001.59</v>
      </c>
      <c r="L20" s="23">
        <v>2396001.59</v>
      </c>
      <c r="M20" s="23">
        <v>2396001.59</v>
      </c>
      <c r="N20" s="23">
        <v>2396001.59</v>
      </c>
      <c r="O20" s="23">
        <v>2396001.59</v>
      </c>
      <c r="P20" s="23">
        <v>2396001.59</v>
      </c>
      <c r="Q20" s="23">
        <v>2396001.59</v>
      </c>
      <c r="R20" s="23">
        <v>2396001.11</v>
      </c>
    </row>
    <row r="21" spans="1:18" s="5" customFormat="1" x14ac:dyDescent="0.25">
      <c r="A21" s="24" t="s">
        <v>11</v>
      </c>
      <c r="B21" s="25" t="s">
        <v>16</v>
      </c>
      <c r="C21" s="25" t="s">
        <v>20</v>
      </c>
      <c r="D21" s="26" t="s">
        <v>23</v>
      </c>
      <c r="E21" s="27" t="s">
        <v>29</v>
      </c>
      <c r="F21" s="28">
        <v>1966145.9</v>
      </c>
      <c r="G21" s="28">
        <v>163845.51</v>
      </c>
      <c r="H21" s="28">
        <v>163845.51</v>
      </c>
      <c r="I21" s="28">
        <v>163845.51</v>
      </c>
      <c r="J21" s="28">
        <v>163845.51</v>
      </c>
      <c r="K21" s="28">
        <v>163845.51</v>
      </c>
      <c r="L21" s="28">
        <v>163845.51</v>
      </c>
      <c r="M21" s="28">
        <v>163845.51</v>
      </c>
      <c r="N21" s="28">
        <v>163845.51</v>
      </c>
      <c r="O21" s="28">
        <v>163845.51</v>
      </c>
      <c r="P21" s="28">
        <v>163845.51</v>
      </c>
      <c r="Q21" s="28">
        <v>163845.51</v>
      </c>
      <c r="R21" s="28">
        <v>163845.29</v>
      </c>
    </row>
    <row r="22" spans="1:18" s="5" customFormat="1" x14ac:dyDescent="0.25">
      <c r="A22" s="24" t="s">
        <v>11</v>
      </c>
      <c r="B22" s="25" t="s">
        <v>16</v>
      </c>
      <c r="C22" s="25" t="s">
        <v>20</v>
      </c>
      <c r="D22" s="26" t="s">
        <v>30</v>
      </c>
      <c r="E22" s="27" t="s">
        <v>31</v>
      </c>
      <c r="F22" s="28">
        <v>26785872.699999999</v>
      </c>
      <c r="G22" s="28">
        <v>2232156.08</v>
      </c>
      <c r="H22" s="28">
        <v>2232156.08</v>
      </c>
      <c r="I22" s="28">
        <v>2232156.08</v>
      </c>
      <c r="J22" s="28">
        <v>2232156.08</v>
      </c>
      <c r="K22" s="28">
        <v>2232156.08</v>
      </c>
      <c r="L22" s="28">
        <v>2232156.08</v>
      </c>
      <c r="M22" s="28">
        <v>2232156.08</v>
      </c>
      <c r="N22" s="28">
        <v>2232156.08</v>
      </c>
      <c r="O22" s="28">
        <v>2232156.08</v>
      </c>
      <c r="P22" s="28">
        <v>2232156.08</v>
      </c>
      <c r="Q22" s="28">
        <v>2232156.08</v>
      </c>
      <c r="R22" s="28">
        <v>2232155.8199999998</v>
      </c>
    </row>
    <row r="23" spans="1:18" s="5" customFormat="1" x14ac:dyDescent="0.25">
      <c r="A23" s="19" t="s">
        <v>11</v>
      </c>
      <c r="B23" s="20" t="s">
        <v>16</v>
      </c>
      <c r="C23" s="20" t="s">
        <v>32</v>
      </c>
      <c r="D23" s="21" t="s">
        <v>13</v>
      </c>
      <c r="E23" s="22" t="s">
        <v>33</v>
      </c>
      <c r="F23" s="23">
        <v>39092610.859999999</v>
      </c>
      <c r="G23" s="23">
        <v>3257717.57</v>
      </c>
      <c r="H23" s="23">
        <v>3257717.57</v>
      </c>
      <c r="I23" s="23">
        <v>3257717.57</v>
      </c>
      <c r="J23" s="23">
        <v>3257717.57</v>
      </c>
      <c r="K23" s="23">
        <v>3257717.57</v>
      </c>
      <c r="L23" s="23">
        <v>3257717.57</v>
      </c>
      <c r="M23" s="23">
        <v>3257717.57</v>
      </c>
      <c r="N23" s="23">
        <v>3257717.57</v>
      </c>
      <c r="O23" s="23">
        <v>3257717.57</v>
      </c>
      <c r="P23" s="23">
        <v>3257717.57</v>
      </c>
      <c r="Q23" s="23">
        <v>3257717.57</v>
      </c>
      <c r="R23" s="23">
        <v>3257717.59</v>
      </c>
    </row>
    <row r="24" spans="1:18" s="13" customFormat="1" ht="15" x14ac:dyDescent="0.25">
      <c r="A24" s="24" t="s">
        <v>11</v>
      </c>
      <c r="B24" s="25" t="s">
        <v>16</v>
      </c>
      <c r="C24" s="25" t="s">
        <v>32</v>
      </c>
      <c r="D24" s="26" t="s">
        <v>23</v>
      </c>
      <c r="E24" s="27" t="s">
        <v>34</v>
      </c>
      <c r="F24" s="28">
        <v>38664777.119999997</v>
      </c>
      <c r="G24" s="28">
        <v>3222064.76</v>
      </c>
      <c r="H24" s="28">
        <v>3222064.76</v>
      </c>
      <c r="I24" s="28">
        <v>3222064.76</v>
      </c>
      <c r="J24" s="28">
        <v>3222064.76</v>
      </c>
      <c r="K24" s="28">
        <v>3222064.76</v>
      </c>
      <c r="L24" s="28">
        <v>3222064.76</v>
      </c>
      <c r="M24" s="28">
        <v>3222064.76</v>
      </c>
      <c r="N24" s="28">
        <v>3222064.76</v>
      </c>
      <c r="O24" s="28">
        <v>3222064.76</v>
      </c>
      <c r="P24" s="28">
        <v>3222064.76</v>
      </c>
      <c r="Q24" s="28">
        <v>3222064.76</v>
      </c>
      <c r="R24" s="28">
        <v>3222064.76</v>
      </c>
    </row>
    <row r="25" spans="1:18" s="13" customFormat="1" ht="15" x14ac:dyDescent="0.25">
      <c r="A25" s="24" t="s">
        <v>11</v>
      </c>
      <c r="B25" s="25" t="s">
        <v>16</v>
      </c>
      <c r="C25" s="25" t="s">
        <v>32</v>
      </c>
      <c r="D25" s="26" t="s">
        <v>18</v>
      </c>
      <c r="E25" s="27" t="s">
        <v>35</v>
      </c>
      <c r="F25" s="28">
        <v>427833.74</v>
      </c>
      <c r="G25" s="28">
        <v>35652.81</v>
      </c>
      <c r="H25" s="28">
        <v>35652.81</v>
      </c>
      <c r="I25" s="28">
        <v>35652.81</v>
      </c>
      <c r="J25" s="28">
        <v>35652.81</v>
      </c>
      <c r="K25" s="28">
        <v>35652.81</v>
      </c>
      <c r="L25" s="28">
        <v>35652.81</v>
      </c>
      <c r="M25" s="28">
        <v>35652.81</v>
      </c>
      <c r="N25" s="28">
        <v>35652.81</v>
      </c>
      <c r="O25" s="28">
        <v>35652.81</v>
      </c>
      <c r="P25" s="28">
        <v>35652.81</v>
      </c>
      <c r="Q25" s="28">
        <v>35652.81</v>
      </c>
      <c r="R25" s="28">
        <v>35652.83</v>
      </c>
    </row>
    <row r="26" spans="1:18" s="5" customFormat="1" ht="15" x14ac:dyDescent="0.25">
      <c r="A26" s="14" t="s">
        <v>11</v>
      </c>
      <c r="B26" s="15" t="s">
        <v>32</v>
      </c>
      <c r="C26" s="15" t="s">
        <v>12</v>
      </c>
      <c r="D26" s="16" t="s">
        <v>13</v>
      </c>
      <c r="E26" s="17" t="s">
        <v>36</v>
      </c>
      <c r="F26" s="18">
        <v>7105591.7699999996</v>
      </c>
      <c r="G26" s="18">
        <v>592132.66</v>
      </c>
      <c r="H26" s="18">
        <v>592132.66</v>
      </c>
      <c r="I26" s="18">
        <v>592132.66</v>
      </c>
      <c r="J26" s="18">
        <v>592132.66</v>
      </c>
      <c r="K26" s="18">
        <v>592132.66</v>
      </c>
      <c r="L26" s="18">
        <v>592132.66</v>
      </c>
      <c r="M26" s="18">
        <v>592132.66</v>
      </c>
      <c r="N26" s="18">
        <v>592132.66</v>
      </c>
      <c r="O26" s="18">
        <v>592132.66</v>
      </c>
      <c r="P26" s="18">
        <v>592132.66</v>
      </c>
      <c r="Q26" s="18">
        <v>592132.66</v>
      </c>
      <c r="R26" s="18">
        <v>592132.51</v>
      </c>
    </row>
    <row r="27" spans="1:18" s="13" customFormat="1" ht="15" x14ac:dyDescent="0.25">
      <c r="A27" s="19" t="s">
        <v>11</v>
      </c>
      <c r="B27" s="20" t="s">
        <v>32</v>
      </c>
      <c r="C27" s="20" t="s">
        <v>11</v>
      </c>
      <c r="D27" s="21" t="s">
        <v>13</v>
      </c>
      <c r="E27" s="22" t="s">
        <v>37</v>
      </c>
      <c r="F27" s="23">
        <v>4854367.55</v>
      </c>
      <c r="G27" s="23">
        <v>404530.64</v>
      </c>
      <c r="H27" s="23">
        <v>404530.64</v>
      </c>
      <c r="I27" s="23">
        <v>404530.64</v>
      </c>
      <c r="J27" s="23">
        <v>404530.64</v>
      </c>
      <c r="K27" s="23">
        <v>404530.64</v>
      </c>
      <c r="L27" s="23">
        <v>404530.64</v>
      </c>
      <c r="M27" s="23">
        <v>404530.64</v>
      </c>
      <c r="N27" s="23">
        <v>404530.64</v>
      </c>
      <c r="O27" s="23">
        <v>404530.64</v>
      </c>
      <c r="P27" s="23">
        <v>404530.64</v>
      </c>
      <c r="Q27" s="23">
        <v>404530.64</v>
      </c>
      <c r="R27" s="23">
        <v>404530.51</v>
      </c>
    </row>
    <row r="28" spans="1:18" s="5" customFormat="1" x14ac:dyDescent="0.25">
      <c r="A28" s="24" t="s">
        <v>11</v>
      </c>
      <c r="B28" s="25" t="s">
        <v>32</v>
      </c>
      <c r="C28" s="25" t="s">
        <v>11</v>
      </c>
      <c r="D28" s="26" t="s">
        <v>38</v>
      </c>
      <c r="E28" s="27" t="s">
        <v>39</v>
      </c>
      <c r="F28" s="28">
        <v>4854367.55</v>
      </c>
      <c r="G28" s="28">
        <v>404530.64</v>
      </c>
      <c r="H28" s="28">
        <v>404530.64</v>
      </c>
      <c r="I28" s="28">
        <v>404530.64</v>
      </c>
      <c r="J28" s="28">
        <v>404530.64</v>
      </c>
      <c r="K28" s="28">
        <v>404530.64</v>
      </c>
      <c r="L28" s="28">
        <v>404530.64</v>
      </c>
      <c r="M28" s="28">
        <v>404530.64</v>
      </c>
      <c r="N28" s="28">
        <v>404530.64</v>
      </c>
      <c r="O28" s="28">
        <v>404530.64</v>
      </c>
      <c r="P28" s="28">
        <v>404530.64</v>
      </c>
      <c r="Q28" s="28">
        <v>404530.64</v>
      </c>
      <c r="R28" s="28">
        <v>404530.51</v>
      </c>
    </row>
    <row r="29" spans="1:18" s="13" customFormat="1" ht="15" x14ac:dyDescent="0.25">
      <c r="A29" s="19" t="s">
        <v>11</v>
      </c>
      <c r="B29" s="20" t="s">
        <v>32</v>
      </c>
      <c r="C29" s="20" t="s">
        <v>32</v>
      </c>
      <c r="D29" s="21" t="s">
        <v>13</v>
      </c>
      <c r="E29" s="22" t="s">
        <v>40</v>
      </c>
      <c r="F29" s="23">
        <v>2251224.2200000002</v>
      </c>
      <c r="G29" s="23">
        <v>187602.02</v>
      </c>
      <c r="H29" s="23">
        <v>187602.02</v>
      </c>
      <c r="I29" s="23">
        <v>187602.02</v>
      </c>
      <c r="J29" s="23">
        <v>187602.02</v>
      </c>
      <c r="K29" s="23">
        <v>187602.02</v>
      </c>
      <c r="L29" s="23">
        <v>187602.02</v>
      </c>
      <c r="M29" s="23">
        <v>187602.02</v>
      </c>
      <c r="N29" s="23">
        <v>187602.02</v>
      </c>
      <c r="O29" s="23">
        <v>187602.02</v>
      </c>
      <c r="P29" s="23">
        <v>187602.02</v>
      </c>
      <c r="Q29" s="23">
        <v>187602.02</v>
      </c>
      <c r="R29" s="23">
        <v>187602</v>
      </c>
    </row>
    <row r="30" spans="1:18" s="5" customFormat="1" x14ac:dyDescent="0.25">
      <c r="A30" s="24" t="s">
        <v>11</v>
      </c>
      <c r="B30" s="25" t="s">
        <v>32</v>
      </c>
      <c r="C30" s="25" t="s">
        <v>32</v>
      </c>
      <c r="D30" s="26" t="s">
        <v>23</v>
      </c>
      <c r="E30" s="27" t="s">
        <v>41</v>
      </c>
      <c r="F30" s="28">
        <v>2251224.2200000002</v>
      </c>
      <c r="G30" s="28">
        <v>187602.02</v>
      </c>
      <c r="H30" s="28">
        <v>187602.02</v>
      </c>
      <c r="I30" s="28">
        <v>187602.02</v>
      </c>
      <c r="J30" s="28">
        <v>187602.02</v>
      </c>
      <c r="K30" s="28">
        <v>187602.02</v>
      </c>
      <c r="L30" s="28">
        <v>187602.02</v>
      </c>
      <c r="M30" s="28">
        <v>187602.02</v>
      </c>
      <c r="N30" s="28">
        <v>187602.02</v>
      </c>
      <c r="O30" s="28">
        <v>187602.02</v>
      </c>
      <c r="P30" s="28">
        <v>187602.02</v>
      </c>
      <c r="Q30" s="28">
        <v>187602.02</v>
      </c>
      <c r="R30" s="28">
        <v>187602</v>
      </c>
    </row>
    <row r="31" spans="1:18" s="5" customFormat="1" ht="15" x14ac:dyDescent="0.25">
      <c r="A31" s="14" t="s">
        <v>11</v>
      </c>
      <c r="B31" s="15" t="s">
        <v>42</v>
      </c>
      <c r="C31" s="15" t="s">
        <v>12</v>
      </c>
      <c r="D31" s="16" t="s">
        <v>13</v>
      </c>
      <c r="E31" s="17" t="s">
        <v>43</v>
      </c>
      <c r="F31" s="18">
        <v>13912034.189999999</v>
      </c>
      <c r="G31" s="18">
        <v>1159336.18</v>
      </c>
      <c r="H31" s="18">
        <v>1159336.18</v>
      </c>
      <c r="I31" s="18">
        <v>1159336.18</v>
      </c>
      <c r="J31" s="18">
        <v>1159336.18</v>
      </c>
      <c r="K31" s="18">
        <v>1159336.18</v>
      </c>
      <c r="L31" s="18">
        <v>1159336.18</v>
      </c>
      <c r="M31" s="18">
        <v>1159336.18</v>
      </c>
      <c r="N31" s="18">
        <v>1159336.18</v>
      </c>
      <c r="O31" s="18">
        <v>1159336.18</v>
      </c>
      <c r="P31" s="18">
        <v>1159336.18</v>
      </c>
      <c r="Q31" s="18">
        <v>1159336.18</v>
      </c>
      <c r="R31" s="18">
        <v>1159336.21</v>
      </c>
    </row>
    <row r="32" spans="1:18" s="5" customFormat="1" x14ac:dyDescent="0.25">
      <c r="A32" s="19" t="s">
        <v>11</v>
      </c>
      <c r="B32" s="20" t="s">
        <v>42</v>
      </c>
      <c r="C32" s="20" t="s">
        <v>20</v>
      </c>
      <c r="D32" s="21" t="s">
        <v>13</v>
      </c>
      <c r="E32" s="22" t="s">
        <v>44</v>
      </c>
      <c r="F32" s="23">
        <v>5675461.0199999996</v>
      </c>
      <c r="G32" s="23">
        <v>472955.09</v>
      </c>
      <c r="H32" s="23">
        <v>472955.09</v>
      </c>
      <c r="I32" s="23">
        <v>472955.09</v>
      </c>
      <c r="J32" s="23">
        <v>472955.09</v>
      </c>
      <c r="K32" s="23">
        <v>472955.09</v>
      </c>
      <c r="L32" s="23">
        <v>472955.09</v>
      </c>
      <c r="M32" s="23">
        <v>472955.09</v>
      </c>
      <c r="N32" s="23">
        <v>472955.09</v>
      </c>
      <c r="O32" s="23">
        <v>472955.09</v>
      </c>
      <c r="P32" s="23">
        <v>472955.09</v>
      </c>
      <c r="Q32" s="23">
        <v>472955.09</v>
      </c>
      <c r="R32" s="23">
        <v>472955.03</v>
      </c>
    </row>
    <row r="33" spans="1:18" s="5" customFormat="1" x14ac:dyDescent="0.25">
      <c r="A33" s="24" t="s">
        <v>11</v>
      </c>
      <c r="B33" s="25" t="s">
        <v>42</v>
      </c>
      <c r="C33" s="25" t="s">
        <v>20</v>
      </c>
      <c r="D33" s="26" t="s">
        <v>18</v>
      </c>
      <c r="E33" s="27" t="s">
        <v>45</v>
      </c>
      <c r="F33" s="28">
        <v>2000000</v>
      </c>
      <c r="G33" s="28">
        <v>166666.67000000001</v>
      </c>
      <c r="H33" s="28">
        <v>166666.67000000001</v>
      </c>
      <c r="I33" s="28">
        <v>166666.67000000001</v>
      </c>
      <c r="J33" s="28">
        <v>166666.67000000001</v>
      </c>
      <c r="K33" s="28">
        <v>166666.67000000001</v>
      </c>
      <c r="L33" s="28">
        <v>166666.67000000001</v>
      </c>
      <c r="M33" s="28">
        <v>166666.67000000001</v>
      </c>
      <c r="N33" s="28">
        <v>166666.67000000001</v>
      </c>
      <c r="O33" s="28">
        <v>166666.67000000001</v>
      </c>
      <c r="P33" s="28">
        <v>166666.67000000001</v>
      </c>
      <c r="Q33" s="28">
        <v>166666.67000000001</v>
      </c>
      <c r="R33" s="28">
        <v>166666.63</v>
      </c>
    </row>
    <row r="34" spans="1:18" s="5" customFormat="1" x14ac:dyDescent="0.25">
      <c r="A34" s="24" t="s">
        <v>11</v>
      </c>
      <c r="B34" s="25" t="s">
        <v>42</v>
      </c>
      <c r="C34" s="25" t="s">
        <v>20</v>
      </c>
      <c r="D34" s="26" t="s">
        <v>30</v>
      </c>
      <c r="E34" s="27" t="s">
        <v>46</v>
      </c>
      <c r="F34" s="28">
        <v>3675461.02</v>
      </c>
      <c r="G34" s="28">
        <v>306288.42</v>
      </c>
      <c r="H34" s="28">
        <v>306288.42</v>
      </c>
      <c r="I34" s="28">
        <v>306288.42</v>
      </c>
      <c r="J34" s="28">
        <v>306288.42</v>
      </c>
      <c r="K34" s="28">
        <v>306288.42</v>
      </c>
      <c r="L34" s="28">
        <v>306288.42</v>
      </c>
      <c r="M34" s="28">
        <v>306288.42</v>
      </c>
      <c r="N34" s="28">
        <v>306288.42</v>
      </c>
      <c r="O34" s="28">
        <v>306288.42</v>
      </c>
      <c r="P34" s="28">
        <v>306288.42</v>
      </c>
      <c r="Q34" s="28">
        <v>306288.42</v>
      </c>
      <c r="R34" s="28">
        <v>306288.40000000002</v>
      </c>
    </row>
    <row r="35" spans="1:18" s="5" customFormat="1" x14ac:dyDescent="0.25">
      <c r="A35" s="19" t="s">
        <v>11</v>
      </c>
      <c r="B35" s="20" t="s">
        <v>42</v>
      </c>
      <c r="C35" s="20" t="s">
        <v>32</v>
      </c>
      <c r="D35" s="21" t="s">
        <v>13</v>
      </c>
      <c r="E35" s="22" t="s">
        <v>47</v>
      </c>
      <c r="F35" s="23">
        <v>6233986.7999999998</v>
      </c>
      <c r="G35" s="23">
        <v>519498.9</v>
      </c>
      <c r="H35" s="23">
        <v>519498.9</v>
      </c>
      <c r="I35" s="23">
        <v>519498.9</v>
      </c>
      <c r="J35" s="23">
        <v>519498.9</v>
      </c>
      <c r="K35" s="23">
        <v>519498.9</v>
      </c>
      <c r="L35" s="23">
        <v>519498.9</v>
      </c>
      <c r="M35" s="23">
        <v>519498.9</v>
      </c>
      <c r="N35" s="23">
        <v>519498.9</v>
      </c>
      <c r="O35" s="23">
        <v>519498.9</v>
      </c>
      <c r="P35" s="23">
        <v>519498.9</v>
      </c>
      <c r="Q35" s="23">
        <v>519498.9</v>
      </c>
      <c r="R35" s="23">
        <v>519498.9</v>
      </c>
    </row>
    <row r="36" spans="1:18" s="5" customFormat="1" x14ac:dyDescent="0.25">
      <c r="A36" s="24" t="s">
        <v>11</v>
      </c>
      <c r="B36" s="25" t="s">
        <v>42</v>
      </c>
      <c r="C36" s="25" t="s">
        <v>32</v>
      </c>
      <c r="D36" s="26" t="s">
        <v>48</v>
      </c>
      <c r="E36" s="27" t="s">
        <v>49</v>
      </c>
      <c r="F36" s="28">
        <v>648480</v>
      </c>
      <c r="G36" s="28">
        <v>54040</v>
      </c>
      <c r="H36" s="28">
        <v>54040</v>
      </c>
      <c r="I36" s="28">
        <v>54040</v>
      </c>
      <c r="J36" s="28">
        <v>54040</v>
      </c>
      <c r="K36" s="28">
        <v>54040</v>
      </c>
      <c r="L36" s="28">
        <v>54040</v>
      </c>
      <c r="M36" s="28">
        <v>54040</v>
      </c>
      <c r="N36" s="28">
        <v>54040</v>
      </c>
      <c r="O36" s="28">
        <v>54040</v>
      </c>
      <c r="P36" s="28">
        <v>54040</v>
      </c>
      <c r="Q36" s="28">
        <v>54040</v>
      </c>
      <c r="R36" s="28">
        <v>54040</v>
      </c>
    </row>
    <row r="37" spans="1:18" s="5" customFormat="1" x14ac:dyDescent="0.25">
      <c r="A37" s="24" t="s">
        <v>11</v>
      </c>
      <c r="B37" s="25" t="s">
        <v>42</v>
      </c>
      <c r="C37" s="25" t="s">
        <v>32</v>
      </c>
      <c r="D37" s="26" t="s">
        <v>50</v>
      </c>
      <c r="E37" s="27" t="s">
        <v>51</v>
      </c>
      <c r="F37" s="28">
        <v>2800440</v>
      </c>
      <c r="G37" s="28">
        <v>233370</v>
      </c>
      <c r="H37" s="28">
        <v>233370</v>
      </c>
      <c r="I37" s="28">
        <v>233370</v>
      </c>
      <c r="J37" s="28">
        <v>233370</v>
      </c>
      <c r="K37" s="28">
        <v>233370</v>
      </c>
      <c r="L37" s="28">
        <v>233370</v>
      </c>
      <c r="M37" s="28">
        <v>233370</v>
      </c>
      <c r="N37" s="28">
        <v>233370</v>
      </c>
      <c r="O37" s="28">
        <v>233370</v>
      </c>
      <c r="P37" s="28">
        <v>233370</v>
      </c>
      <c r="Q37" s="28">
        <v>233370</v>
      </c>
      <c r="R37" s="28">
        <v>233370</v>
      </c>
    </row>
    <row r="38" spans="1:18" s="13" customFormat="1" ht="15" x14ac:dyDescent="0.25">
      <c r="A38" s="24" t="s">
        <v>11</v>
      </c>
      <c r="B38" s="25" t="s">
        <v>42</v>
      </c>
      <c r="C38" s="25" t="s">
        <v>32</v>
      </c>
      <c r="D38" s="26" t="s">
        <v>52</v>
      </c>
      <c r="E38" s="27" t="s">
        <v>53</v>
      </c>
      <c r="F38" s="28">
        <v>2785066.8</v>
      </c>
      <c r="G38" s="28">
        <v>232088.9</v>
      </c>
      <c r="H38" s="28">
        <v>232088.9</v>
      </c>
      <c r="I38" s="28">
        <v>232088.9</v>
      </c>
      <c r="J38" s="28">
        <v>232088.9</v>
      </c>
      <c r="K38" s="28">
        <v>232088.9</v>
      </c>
      <c r="L38" s="28">
        <v>232088.9</v>
      </c>
      <c r="M38" s="28">
        <v>232088.9</v>
      </c>
      <c r="N38" s="28">
        <v>232088.9</v>
      </c>
      <c r="O38" s="28">
        <v>232088.9</v>
      </c>
      <c r="P38" s="28">
        <v>232088.9</v>
      </c>
      <c r="Q38" s="28">
        <v>232088.9</v>
      </c>
      <c r="R38" s="28">
        <v>232088.9</v>
      </c>
    </row>
    <row r="39" spans="1:18" s="5" customFormat="1" x14ac:dyDescent="0.25">
      <c r="A39" s="19" t="s">
        <v>11</v>
      </c>
      <c r="B39" s="20" t="s">
        <v>42</v>
      </c>
      <c r="C39" s="20" t="s">
        <v>54</v>
      </c>
      <c r="D39" s="21" t="s">
        <v>13</v>
      </c>
      <c r="E39" s="22" t="s">
        <v>55</v>
      </c>
      <c r="F39" s="23">
        <v>2002586.37</v>
      </c>
      <c r="G39" s="23">
        <v>166882.19</v>
      </c>
      <c r="H39" s="23">
        <v>166882.19</v>
      </c>
      <c r="I39" s="23">
        <v>166882.19</v>
      </c>
      <c r="J39" s="23">
        <v>166882.19</v>
      </c>
      <c r="K39" s="23">
        <v>166882.19</v>
      </c>
      <c r="L39" s="23">
        <v>166882.19</v>
      </c>
      <c r="M39" s="23">
        <v>166882.19</v>
      </c>
      <c r="N39" s="23">
        <v>166882.19</v>
      </c>
      <c r="O39" s="23">
        <v>166882.19</v>
      </c>
      <c r="P39" s="23">
        <v>166882.19</v>
      </c>
      <c r="Q39" s="23">
        <v>166882.19</v>
      </c>
      <c r="R39" s="23">
        <v>166882.28</v>
      </c>
    </row>
    <row r="40" spans="1:18" s="13" customFormat="1" ht="15" x14ac:dyDescent="0.25">
      <c r="A40" s="24" t="s">
        <v>11</v>
      </c>
      <c r="B40" s="25" t="s">
        <v>42</v>
      </c>
      <c r="C40" s="25" t="s">
        <v>54</v>
      </c>
      <c r="D40" s="26" t="s">
        <v>23</v>
      </c>
      <c r="E40" s="27" t="s">
        <v>56</v>
      </c>
      <c r="F40" s="28">
        <v>641900</v>
      </c>
      <c r="G40" s="28">
        <v>53491.67</v>
      </c>
      <c r="H40" s="28">
        <v>53491.67</v>
      </c>
      <c r="I40" s="28">
        <v>53491.67</v>
      </c>
      <c r="J40" s="28">
        <v>53491.67</v>
      </c>
      <c r="K40" s="28">
        <v>53491.67</v>
      </c>
      <c r="L40" s="28">
        <v>53491.67</v>
      </c>
      <c r="M40" s="28">
        <v>53491.67</v>
      </c>
      <c r="N40" s="28">
        <v>53491.67</v>
      </c>
      <c r="O40" s="28">
        <v>53491.67</v>
      </c>
      <c r="P40" s="28">
        <v>53491.67</v>
      </c>
      <c r="Q40" s="28">
        <v>53491.67</v>
      </c>
      <c r="R40" s="28">
        <v>53491.63</v>
      </c>
    </row>
    <row r="41" spans="1:18" s="13" customFormat="1" ht="15" x14ac:dyDescent="0.25">
      <c r="A41" s="24" t="s">
        <v>11</v>
      </c>
      <c r="B41" s="25" t="s">
        <v>42</v>
      </c>
      <c r="C41" s="25" t="s">
        <v>54</v>
      </c>
      <c r="D41" s="26" t="s">
        <v>18</v>
      </c>
      <c r="E41" s="27" t="s">
        <v>57</v>
      </c>
      <c r="F41" s="28">
        <v>603600</v>
      </c>
      <c r="G41" s="28">
        <v>50300</v>
      </c>
      <c r="H41" s="28">
        <v>50300</v>
      </c>
      <c r="I41" s="28">
        <v>50300</v>
      </c>
      <c r="J41" s="28">
        <v>50300</v>
      </c>
      <c r="K41" s="28">
        <v>50300</v>
      </c>
      <c r="L41" s="28">
        <v>50300</v>
      </c>
      <c r="M41" s="28">
        <v>50300</v>
      </c>
      <c r="N41" s="28">
        <v>50300</v>
      </c>
      <c r="O41" s="28">
        <v>50300</v>
      </c>
      <c r="P41" s="28">
        <v>50300</v>
      </c>
      <c r="Q41" s="28">
        <v>50300</v>
      </c>
      <c r="R41" s="28">
        <v>50300</v>
      </c>
    </row>
    <row r="42" spans="1:18" s="5" customFormat="1" x14ac:dyDescent="0.25">
      <c r="A42" s="24" t="s">
        <v>11</v>
      </c>
      <c r="B42" s="25" t="s">
        <v>42</v>
      </c>
      <c r="C42" s="25" t="s">
        <v>54</v>
      </c>
      <c r="D42" s="26" t="s">
        <v>38</v>
      </c>
      <c r="E42" s="27" t="s">
        <v>58</v>
      </c>
      <c r="F42" s="28">
        <v>80000</v>
      </c>
      <c r="G42" s="28">
        <v>6666.67</v>
      </c>
      <c r="H42" s="28">
        <v>6666.67</v>
      </c>
      <c r="I42" s="28">
        <v>6666.67</v>
      </c>
      <c r="J42" s="28">
        <v>6666.67</v>
      </c>
      <c r="K42" s="28">
        <v>6666.67</v>
      </c>
      <c r="L42" s="28">
        <v>6666.67</v>
      </c>
      <c r="M42" s="28">
        <v>6666.67</v>
      </c>
      <c r="N42" s="28">
        <v>6666.67</v>
      </c>
      <c r="O42" s="28">
        <v>6666.67</v>
      </c>
      <c r="P42" s="28">
        <v>6666.67</v>
      </c>
      <c r="Q42" s="28">
        <v>6666.67</v>
      </c>
      <c r="R42" s="28">
        <v>6666.63</v>
      </c>
    </row>
    <row r="43" spans="1:18" s="13" customFormat="1" ht="15" x14ac:dyDescent="0.25">
      <c r="A43" s="24" t="s">
        <v>11</v>
      </c>
      <c r="B43" s="25" t="s">
        <v>42</v>
      </c>
      <c r="C43" s="25" t="s">
        <v>54</v>
      </c>
      <c r="D43" s="26" t="s">
        <v>59</v>
      </c>
      <c r="E43" s="27" t="s">
        <v>60</v>
      </c>
      <c r="F43" s="28">
        <v>492000</v>
      </c>
      <c r="G43" s="28">
        <v>41000</v>
      </c>
      <c r="H43" s="28">
        <v>41000</v>
      </c>
      <c r="I43" s="28">
        <v>41000</v>
      </c>
      <c r="J43" s="28">
        <v>41000</v>
      </c>
      <c r="K43" s="28">
        <v>41000</v>
      </c>
      <c r="L43" s="28">
        <v>41000</v>
      </c>
      <c r="M43" s="28">
        <v>41000</v>
      </c>
      <c r="N43" s="28">
        <v>41000</v>
      </c>
      <c r="O43" s="28">
        <v>41000</v>
      </c>
      <c r="P43" s="28">
        <v>41000</v>
      </c>
      <c r="Q43" s="28">
        <v>41000</v>
      </c>
      <c r="R43" s="28">
        <v>41000</v>
      </c>
    </row>
    <row r="44" spans="1:18" s="5" customFormat="1" x14ac:dyDescent="0.25">
      <c r="A44" s="24" t="s">
        <v>11</v>
      </c>
      <c r="B44" s="25" t="s">
        <v>42</v>
      </c>
      <c r="C44" s="25" t="s">
        <v>54</v>
      </c>
      <c r="D44" s="26" t="s">
        <v>48</v>
      </c>
      <c r="E44" s="27" t="s">
        <v>61</v>
      </c>
      <c r="F44" s="28">
        <v>3944</v>
      </c>
      <c r="G44" s="28">
        <v>328.67</v>
      </c>
      <c r="H44" s="28">
        <v>328.67</v>
      </c>
      <c r="I44" s="28">
        <v>328.67</v>
      </c>
      <c r="J44" s="28">
        <v>328.67</v>
      </c>
      <c r="K44" s="28">
        <v>328.67</v>
      </c>
      <c r="L44" s="28">
        <v>328.67</v>
      </c>
      <c r="M44" s="28">
        <v>328.67</v>
      </c>
      <c r="N44" s="28">
        <v>328.67</v>
      </c>
      <c r="O44" s="28">
        <v>328.67</v>
      </c>
      <c r="P44" s="28">
        <v>328.67</v>
      </c>
      <c r="Q44" s="28">
        <v>328.67</v>
      </c>
      <c r="R44" s="28">
        <v>328.63</v>
      </c>
    </row>
    <row r="45" spans="1:18" s="13" customFormat="1" ht="15" x14ac:dyDescent="0.25">
      <c r="A45" s="24" t="s">
        <v>11</v>
      </c>
      <c r="B45" s="25" t="s">
        <v>42</v>
      </c>
      <c r="C45" s="25" t="s">
        <v>54</v>
      </c>
      <c r="D45" s="26" t="s">
        <v>50</v>
      </c>
      <c r="E45" s="27" t="s">
        <v>62</v>
      </c>
      <c r="F45" s="28">
        <v>33229.230000000003</v>
      </c>
      <c r="G45" s="28">
        <v>2769.1</v>
      </c>
      <c r="H45" s="28">
        <v>2769.1</v>
      </c>
      <c r="I45" s="28">
        <v>2769.1</v>
      </c>
      <c r="J45" s="28">
        <v>2769.1</v>
      </c>
      <c r="K45" s="28">
        <v>2769.1</v>
      </c>
      <c r="L45" s="28">
        <v>2769.1</v>
      </c>
      <c r="M45" s="28">
        <v>2769.1</v>
      </c>
      <c r="N45" s="28">
        <v>2769.1</v>
      </c>
      <c r="O45" s="28">
        <v>2769.1</v>
      </c>
      <c r="P45" s="28">
        <v>2769.1</v>
      </c>
      <c r="Q45" s="28">
        <v>2769.1</v>
      </c>
      <c r="R45" s="28">
        <v>2769.13</v>
      </c>
    </row>
    <row r="46" spans="1:18" s="5" customFormat="1" x14ac:dyDescent="0.25">
      <c r="A46" s="24" t="s">
        <v>11</v>
      </c>
      <c r="B46" s="25" t="s">
        <v>42</v>
      </c>
      <c r="C46" s="25" t="s">
        <v>54</v>
      </c>
      <c r="D46" s="26" t="s">
        <v>63</v>
      </c>
      <c r="E46" s="27" t="s">
        <v>64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5" customFormat="1" x14ac:dyDescent="0.25">
      <c r="A47" s="24" t="s">
        <v>11</v>
      </c>
      <c r="B47" s="25" t="s">
        <v>42</v>
      </c>
      <c r="C47" s="25" t="s">
        <v>54</v>
      </c>
      <c r="D47" s="26" t="s">
        <v>65</v>
      </c>
      <c r="E47" s="27" t="s">
        <v>66</v>
      </c>
      <c r="F47" s="28">
        <v>78248.14</v>
      </c>
      <c r="G47" s="28">
        <v>6520.67</v>
      </c>
      <c r="H47" s="28">
        <v>6520.67</v>
      </c>
      <c r="I47" s="28">
        <v>6520.67</v>
      </c>
      <c r="J47" s="28">
        <v>6520.67</v>
      </c>
      <c r="K47" s="28">
        <v>6520.67</v>
      </c>
      <c r="L47" s="28">
        <v>6520.67</v>
      </c>
      <c r="M47" s="28">
        <v>6520.67</v>
      </c>
      <c r="N47" s="28">
        <v>6520.67</v>
      </c>
      <c r="O47" s="28">
        <v>6520.67</v>
      </c>
      <c r="P47" s="28">
        <v>6520.67</v>
      </c>
      <c r="Q47" s="28">
        <v>6520.67</v>
      </c>
      <c r="R47" s="28">
        <v>6520.77</v>
      </c>
    </row>
    <row r="48" spans="1:18" s="5" customFormat="1" x14ac:dyDescent="0.25">
      <c r="A48" s="24" t="s">
        <v>11</v>
      </c>
      <c r="B48" s="25" t="s">
        <v>42</v>
      </c>
      <c r="C48" s="25" t="s">
        <v>54</v>
      </c>
      <c r="D48" s="26" t="s">
        <v>67</v>
      </c>
      <c r="E48" s="27" t="s">
        <v>68</v>
      </c>
      <c r="F48" s="28">
        <v>5665</v>
      </c>
      <c r="G48" s="28">
        <v>472.08</v>
      </c>
      <c r="H48" s="28">
        <v>472.08</v>
      </c>
      <c r="I48" s="28">
        <v>472.08</v>
      </c>
      <c r="J48" s="28">
        <v>472.08</v>
      </c>
      <c r="K48" s="28">
        <v>472.08</v>
      </c>
      <c r="L48" s="28">
        <v>472.08</v>
      </c>
      <c r="M48" s="28">
        <v>472.08</v>
      </c>
      <c r="N48" s="28">
        <v>472.08</v>
      </c>
      <c r="O48" s="28">
        <v>472.08</v>
      </c>
      <c r="P48" s="28">
        <v>472.08</v>
      </c>
      <c r="Q48" s="28">
        <v>472.08</v>
      </c>
      <c r="R48" s="28">
        <v>472.12</v>
      </c>
    </row>
    <row r="49" spans="1:18" s="5" customFormat="1" x14ac:dyDescent="0.25">
      <c r="A49" s="24" t="s">
        <v>11</v>
      </c>
      <c r="B49" s="25" t="s">
        <v>42</v>
      </c>
      <c r="C49" s="25" t="s">
        <v>54</v>
      </c>
      <c r="D49" s="26" t="s">
        <v>69</v>
      </c>
      <c r="E49" s="27" t="s">
        <v>70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</row>
    <row r="50" spans="1:18" s="5" customFormat="1" x14ac:dyDescent="0.25">
      <c r="A50" s="24" t="s">
        <v>11</v>
      </c>
      <c r="B50" s="25" t="s">
        <v>42</v>
      </c>
      <c r="C50" s="25" t="s">
        <v>54</v>
      </c>
      <c r="D50" s="26" t="s">
        <v>71</v>
      </c>
      <c r="E50" s="27" t="s">
        <v>72</v>
      </c>
      <c r="F50" s="28">
        <v>64000</v>
      </c>
      <c r="G50" s="28">
        <v>5333.33</v>
      </c>
      <c r="H50" s="28">
        <v>5333.33</v>
      </c>
      <c r="I50" s="28">
        <v>5333.33</v>
      </c>
      <c r="J50" s="28">
        <v>5333.33</v>
      </c>
      <c r="K50" s="28">
        <v>5333.33</v>
      </c>
      <c r="L50" s="28">
        <v>5333.33</v>
      </c>
      <c r="M50" s="28">
        <v>5333.33</v>
      </c>
      <c r="N50" s="28">
        <v>5333.33</v>
      </c>
      <c r="O50" s="28">
        <v>5333.33</v>
      </c>
      <c r="P50" s="28">
        <v>5333.33</v>
      </c>
      <c r="Q50" s="28">
        <v>5333.33</v>
      </c>
      <c r="R50" s="28">
        <v>5333.37</v>
      </c>
    </row>
    <row r="51" spans="1:18" s="5" customFormat="1" x14ac:dyDescent="0.25">
      <c r="A51" s="24" t="s">
        <v>11</v>
      </c>
      <c r="B51" s="25" t="s">
        <v>42</v>
      </c>
      <c r="C51" s="25" t="s">
        <v>54</v>
      </c>
      <c r="D51" s="26" t="s">
        <v>73</v>
      </c>
      <c r="E51" s="27" t="s">
        <v>74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</row>
    <row r="52" spans="1:18" s="13" customFormat="1" ht="15" x14ac:dyDescent="0.25">
      <c r="A52" s="14" t="s">
        <v>11</v>
      </c>
      <c r="B52" s="15" t="s">
        <v>75</v>
      </c>
      <c r="C52" s="15" t="s">
        <v>12</v>
      </c>
      <c r="D52" s="16" t="s">
        <v>13</v>
      </c>
      <c r="E52" s="17" t="s">
        <v>76</v>
      </c>
      <c r="F52" s="18">
        <v>4244454.7</v>
      </c>
      <c r="G52" s="18">
        <v>353704.56</v>
      </c>
      <c r="H52" s="18">
        <v>353704.56</v>
      </c>
      <c r="I52" s="18">
        <v>353704.56</v>
      </c>
      <c r="J52" s="18">
        <v>353704.56</v>
      </c>
      <c r="K52" s="18">
        <v>353704.56</v>
      </c>
      <c r="L52" s="18">
        <v>353704.56</v>
      </c>
      <c r="M52" s="18">
        <v>353704.56</v>
      </c>
      <c r="N52" s="18">
        <v>353704.56</v>
      </c>
      <c r="O52" s="18">
        <v>353704.56</v>
      </c>
      <c r="P52" s="18">
        <v>353704.56</v>
      </c>
      <c r="Q52" s="18">
        <v>353704.56</v>
      </c>
      <c r="R52" s="18">
        <v>353704.54</v>
      </c>
    </row>
    <row r="53" spans="1:18" s="5" customFormat="1" x14ac:dyDescent="0.25">
      <c r="A53" s="19" t="s">
        <v>11</v>
      </c>
      <c r="B53" s="20" t="s">
        <v>75</v>
      </c>
      <c r="C53" s="20" t="s">
        <v>11</v>
      </c>
      <c r="D53" s="21" t="s">
        <v>13</v>
      </c>
      <c r="E53" s="22" t="s">
        <v>77</v>
      </c>
      <c r="F53" s="23">
        <v>4244454.7</v>
      </c>
      <c r="G53" s="23">
        <v>353704.56</v>
      </c>
      <c r="H53" s="23">
        <v>353704.56</v>
      </c>
      <c r="I53" s="23">
        <v>353704.56</v>
      </c>
      <c r="J53" s="23">
        <v>353704.56</v>
      </c>
      <c r="K53" s="23">
        <v>353704.56</v>
      </c>
      <c r="L53" s="23">
        <v>353704.56</v>
      </c>
      <c r="M53" s="23">
        <v>353704.56</v>
      </c>
      <c r="N53" s="23">
        <v>353704.56</v>
      </c>
      <c r="O53" s="23">
        <v>353704.56</v>
      </c>
      <c r="P53" s="23">
        <v>353704.56</v>
      </c>
      <c r="Q53" s="23">
        <v>353704.56</v>
      </c>
      <c r="R53" s="23">
        <v>353704.54</v>
      </c>
    </row>
    <row r="54" spans="1:18" s="5" customFormat="1" x14ac:dyDescent="0.25">
      <c r="A54" s="24" t="s">
        <v>11</v>
      </c>
      <c r="B54" s="25" t="s">
        <v>75</v>
      </c>
      <c r="C54" s="25" t="s">
        <v>11</v>
      </c>
      <c r="D54" s="26" t="s">
        <v>23</v>
      </c>
      <c r="E54" s="27" t="s">
        <v>78</v>
      </c>
      <c r="F54" s="28">
        <v>4244454.7</v>
      </c>
      <c r="G54" s="28">
        <v>353704.56</v>
      </c>
      <c r="H54" s="28">
        <v>353704.56</v>
      </c>
      <c r="I54" s="28">
        <v>353704.56</v>
      </c>
      <c r="J54" s="28">
        <v>353704.56</v>
      </c>
      <c r="K54" s="28">
        <v>353704.56</v>
      </c>
      <c r="L54" s="28">
        <v>353704.56</v>
      </c>
      <c r="M54" s="28">
        <v>353704.56</v>
      </c>
      <c r="N54" s="28">
        <v>353704.56</v>
      </c>
      <c r="O54" s="28">
        <v>353704.56</v>
      </c>
      <c r="P54" s="28">
        <v>353704.56</v>
      </c>
      <c r="Q54" s="28">
        <v>353704.56</v>
      </c>
      <c r="R54" s="28">
        <v>353704.54</v>
      </c>
    </row>
    <row r="55" spans="1:18" s="13" customFormat="1" ht="15" x14ac:dyDescent="0.25">
      <c r="A55" s="14" t="s">
        <v>11</v>
      </c>
      <c r="B55" s="15" t="s">
        <v>79</v>
      </c>
      <c r="C55" s="15" t="s">
        <v>12</v>
      </c>
      <c r="D55" s="16" t="s">
        <v>13</v>
      </c>
      <c r="E55" s="17" t="s">
        <v>80</v>
      </c>
      <c r="F55" s="18">
        <v>152000</v>
      </c>
      <c r="G55" s="18">
        <v>12666.66</v>
      </c>
      <c r="H55" s="18">
        <v>12666.66</v>
      </c>
      <c r="I55" s="18">
        <v>12666.66</v>
      </c>
      <c r="J55" s="18">
        <v>12666.66</v>
      </c>
      <c r="K55" s="18">
        <v>12666.66</v>
      </c>
      <c r="L55" s="18">
        <v>12666.66</v>
      </c>
      <c r="M55" s="18">
        <v>12666.66</v>
      </c>
      <c r="N55" s="18">
        <v>12666.66</v>
      </c>
      <c r="O55" s="18">
        <v>12666.66</v>
      </c>
      <c r="P55" s="18">
        <v>12666.66</v>
      </c>
      <c r="Q55" s="18">
        <v>12666.66</v>
      </c>
      <c r="R55" s="18">
        <v>12666.74</v>
      </c>
    </row>
    <row r="56" spans="1:18" s="5" customFormat="1" x14ac:dyDescent="0.25">
      <c r="A56" s="19" t="s">
        <v>11</v>
      </c>
      <c r="B56" s="20" t="s">
        <v>79</v>
      </c>
      <c r="C56" s="20" t="s">
        <v>11</v>
      </c>
      <c r="D56" s="21" t="s">
        <v>13</v>
      </c>
      <c r="E56" s="22" t="s">
        <v>81</v>
      </c>
      <c r="F56" s="23">
        <v>152000</v>
      </c>
      <c r="G56" s="23">
        <v>12666.66</v>
      </c>
      <c r="H56" s="23">
        <v>12666.66</v>
      </c>
      <c r="I56" s="23">
        <v>12666.66</v>
      </c>
      <c r="J56" s="23">
        <v>12666.66</v>
      </c>
      <c r="K56" s="23">
        <v>12666.66</v>
      </c>
      <c r="L56" s="23">
        <v>12666.66</v>
      </c>
      <c r="M56" s="23">
        <v>12666.66</v>
      </c>
      <c r="N56" s="23">
        <v>12666.66</v>
      </c>
      <c r="O56" s="23">
        <v>12666.66</v>
      </c>
      <c r="P56" s="23">
        <v>12666.66</v>
      </c>
      <c r="Q56" s="23">
        <v>12666.66</v>
      </c>
      <c r="R56" s="23">
        <v>12666.74</v>
      </c>
    </row>
    <row r="57" spans="1:18" s="13" customFormat="1" ht="15" x14ac:dyDescent="0.25">
      <c r="A57" s="24" t="s">
        <v>11</v>
      </c>
      <c r="B57" s="25" t="s">
        <v>79</v>
      </c>
      <c r="C57" s="25" t="s">
        <v>11</v>
      </c>
      <c r="D57" s="26" t="s">
        <v>18</v>
      </c>
      <c r="E57" s="27" t="s">
        <v>82</v>
      </c>
      <c r="F57" s="28">
        <v>152000</v>
      </c>
      <c r="G57" s="28">
        <v>12666.66</v>
      </c>
      <c r="H57" s="28">
        <v>12666.66</v>
      </c>
      <c r="I57" s="28">
        <v>12666.66</v>
      </c>
      <c r="J57" s="28">
        <v>12666.66</v>
      </c>
      <c r="K57" s="28">
        <v>12666.66</v>
      </c>
      <c r="L57" s="28">
        <v>12666.66</v>
      </c>
      <c r="M57" s="28">
        <v>12666.66</v>
      </c>
      <c r="N57" s="28">
        <v>12666.66</v>
      </c>
      <c r="O57" s="28">
        <v>12666.66</v>
      </c>
      <c r="P57" s="28">
        <v>12666.66</v>
      </c>
      <c r="Q57" s="28">
        <v>12666.66</v>
      </c>
      <c r="R57" s="28">
        <v>12666.74</v>
      </c>
    </row>
    <row r="58" spans="1:18" s="5" customFormat="1" ht="15" x14ac:dyDescent="0.25">
      <c r="A58" s="29" t="s">
        <v>20</v>
      </c>
      <c r="B58" s="30" t="s">
        <v>12</v>
      </c>
      <c r="C58" s="30" t="s">
        <v>12</v>
      </c>
      <c r="D58" s="31" t="s">
        <v>13</v>
      </c>
      <c r="E58" s="32" t="s">
        <v>83</v>
      </c>
      <c r="F58" s="33">
        <f>+F59+F79+F84+F87+F110+F122+F125+F136+F141</f>
        <v>45100715.939999998</v>
      </c>
      <c r="G58" s="33">
        <f>+G59+G79+G84+G87+G110+G122+G125+G136+G141</f>
        <v>3758393.0100000002</v>
      </c>
      <c r="H58" s="33">
        <f t="shared" ref="H58:R58" si="1">+H59+H79+H84+H87+H110+H122+H125+H136+H141</f>
        <v>3758393.0100000002</v>
      </c>
      <c r="I58" s="33">
        <f t="shared" si="1"/>
        <v>3758393.0100000002</v>
      </c>
      <c r="J58" s="33">
        <f t="shared" si="1"/>
        <v>3758393.0100000002</v>
      </c>
      <c r="K58" s="33">
        <f t="shared" si="1"/>
        <v>3758393.0100000002</v>
      </c>
      <c r="L58" s="33">
        <f t="shared" si="1"/>
        <v>3758393.0100000002</v>
      </c>
      <c r="M58" s="33">
        <f t="shared" si="1"/>
        <v>3758393.0100000002</v>
      </c>
      <c r="N58" s="33">
        <f t="shared" si="1"/>
        <v>3758393.0100000002</v>
      </c>
      <c r="O58" s="33">
        <f t="shared" si="1"/>
        <v>3758393.0100000002</v>
      </c>
      <c r="P58" s="33">
        <f t="shared" si="1"/>
        <v>3758393.0100000002</v>
      </c>
      <c r="Q58" s="33">
        <f t="shared" si="1"/>
        <v>3758393.0100000002</v>
      </c>
      <c r="R58" s="33">
        <f t="shared" si="1"/>
        <v>3758392.8299999996</v>
      </c>
    </row>
    <row r="59" spans="1:18" s="5" customFormat="1" ht="30" x14ac:dyDescent="0.25">
      <c r="A59" s="14" t="s">
        <v>20</v>
      </c>
      <c r="B59" s="15" t="s">
        <v>11</v>
      </c>
      <c r="C59" s="15" t="s">
        <v>12</v>
      </c>
      <c r="D59" s="16" t="s">
        <v>13</v>
      </c>
      <c r="E59" s="34" t="s">
        <v>84</v>
      </c>
      <c r="F59" s="18">
        <v>11038061.869999999</v>
      </c>
      <c r="G59" s="18">
        <v>919838.5</v>
      </c>
      <c r="H59" s="18">
        <v>919838.5</v>
      </c>
      <c r="I59" s="18">
        <v>919838.5</v>
      </c>
      <c r="J59" s="18">
        <v>919838.5</v>
      </c>
      <c r="K59" s="18">
        <v>919838.5</v>
      </c>
      <c r="L59" s="18">
        <v>919838.5</v>
      </c>
      <c r="M59" s="18">
        <v>919838.5</v>
      </c>
      <c r="N59" s="18">
        <v>919838.5</v>
      </c>
      <c r="O59" s="18">
        <v>919838.5</v>
      </c>
      <c r="P59" s="18">
        <v>919838.5</v>
      </c>
      <c r="Q59" s="18">
        <v>919838.5</v>
      </c>
      <c r="R59" s="18">
        <v>919838.36999999988</v>
      </c>
    </row>
    <row r="60" spans="1:18" s="5" customFormat="1" x14ac:dyDescent="0.25">
      <c r="A60" s="19" t="s">
        <v>20</v>
      </c>
      <c r="B60" s="20" t="s">
        <v>11</v>
      </c>
      <c r="C60" s="20" t="s">
        <v>11</v>
      </c>
      <c r="D60" s="21" t="s">
        <v>13</v>
      </c>
      <c r="E60" s="22" t="s">
        <v>85</v>
      </c>
      <c r="F60" s="23">
        <v>3818546.24</v>
      </c>
      <c r="G60" s="23">
        <v>318212.19</v>
      </c>
      <c r="H60" s="23">
        <v>318212.19</v>
      </c>
      <c r="I60" s="23">
        <v>318212.19</v>
      </c>
      <c r="J60" s="23">
        <v>318212.19</v>
      </c>
      <c r="K60" s="23">
        <v>318212.19</v>
      </c>
      <c r="L60" s="23">
        <v>318212.19</v>
      </c>
      <c r="M60" s="23">
        <v>318212.19</v>
      </c>
      <c r="N60" s="23">
        <v>318212.19</v>
      </c>
      <c r="O60" s="23">
        <v>318212.19</v>
      </c>
      <c r="P60" s="23">
        <v>318212.19</v>
      </c>
      <c r="Q60" s="23">
        <v>318212.19</v>
      </c>
      <c r="R60" s="23">
        <v>318212.15000000002</v>
      </c>
    </row>
    <row r="61" spans="1:18" s="5" customFormat="1" x14ac:dyDescent="0.25">
      <c r="A61" s="35" t="s">
        <v>20</v>
      </c>
      <c r="B61" s="36" t="s">
        <v>11</v>
      </c>
      <c r="C61" s="36" t="s">
        <v>11</v>
      </c>
      <c r="D61" s="37" t="s">
        <v>23</v>
      </c>
      <c r="E61" s="38" t="s">
        <v>86</v>
      </c>
      <c r="F61" s="28">
        <v>18882.71</v>
      </c>
      <c r="G61" s="28">
        <v>1573.56</v>
      </c>
      <c r="H61" s="28">
        <v>1573.56</v>
      </c>
      <c r="I61" s="28">
        <v>1573.56</v>
      </c>
      <c r="J61" s="28">
        <v>1573.56</v>
      </c>
      <c r="K61" s="28">
        <v>1573.56</v>
      </c>
      <c r="L61" s="28">
        <v>1573.56</v>
      </c>
      <c r="M61" s="28">
        <v>1573.56</v>
      </c>
      <c r="N61" s="28">
        <v>1573.56</v>
      </c>
      <c r="O61" s="28">
        <v>1573.56</v>
      </c>
      <c r="P61" s="28">
        <v>1573.56</v>
      </c>
      <c r="Q61" s="28">
        <v>1573.56</v>
      </c>
      <c r="R61" s="28">
        <v>1573.55</v>
      </c>
    </row>
    <row r="62" spans="1:18" s="5" customFormat="1" x14ac:dyDescent="0.25">
      <c r="A62" s="24" t="s">
        <v>20</v>
      </c>
      <c r="B62" s="25" t="s">
        <v>11</v>
      </c>
      <c r="C62" s="25" t="s">
        <v>11</v>
      </c>
      <c r="D62" s="26" t="s">
        <v>18</v>
      </c>
      <c r="E62" s="27" t="s">
        <v>87</v>
      </c>
      <c r="F62" s="28">
        <v>2452762.39</v>
      </c>
      <c r="G62" s="28">
        <v>204396.86</v>
      </c>
      <c r="H62" s="28">
        <v>204396.86</v>
      </c>
      <c r="I62" s="28">
        <v>204396.86</v>
      </c>
      <c r="J62" s="28">
        <v>204396.86</v>
      </c>
      <c r="K62" s="28">
        <v>204396.86</v>
      </c>
      <c r="L62" s="28">
        <v>204396.86</v>
      </c>
      <c r="M62" s="28">
        <v>204396.86</v>
      </c>
      <c r="N62" s="28">
        <v>204396.86</v>
      </c>
      <c r="O62" s="28">
        <v>204396.86</v>
      </c>
      <c r="P62" s="28">
        <v>204396.86</v>
      </c>
      <c r="Q62" s="28">
        <v>204396.86</v>
      </c>
      <c r="R62" s="28">
        <v>204396.93</v>
      </c>
    </row>
    <row r="63" spans="1:18" s="5" customFormat="1" x14ac:dyDescent="0.25">
      <c r="A63" s="24" t="s">
        <v>20</v>
      </c>
      <c r="B63" s="25" t="s">
        <v>11</v>
      </c>
      <c r="C63" s="25" t="s">
        <v>11</v>
      </c>
      <c r="D63" s="26" t="s">
        <v>88</v>
      </c>
      <c r="E63" s="27" t="s">
        <v>89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1:18" s="5" customFormat="1" x14ac:dyDescent="0.25">
      <c r="A64" s="24" t="s">
        <v>20</v>
      </c>
      <c r="B64" s="25" t="s">
        <v>11</v>
      </c>
      <c r="C64" s="25" t="s">
        <v>11</v>
      </c>
      <c r="D64" s="26" t="s">
        <v>50</v>
      </c>
      <c r="E64" s="27" t="s">
        <v>90</v>
      </c>
      <c r="F64" s="28">
        <v>1346901.14</v>
      </c>
      <c r="G64" s="28">
        <v>112241.77</v>
      </c>
      <c r="H64" s="28">
        <v>112241.77</v>
      </c>
      <c r="I64" s="28">
        <v>112241.77</v>
      </c>
      <c r="J64" s="28">
        <v>112241.77</v>
      </c>
      <c r="K64" s="28">
        <v>112241.77</v>
      </c>
      <c r="L64" s="28">
        <v>112241.77</v>
      </c>
      <c r="M64" s="28">
        <v>112241.77</v>
      </c>
      <c r="N64" s="28">
        <v>112241.77</v>
      </c>
      <c r="O64" s="28">
        <v>112241.77</v>
      </c>
      <c r="P64" s="28">
        <v>112241.77</v>
      </c>
      <c r="Q64" s="28">
        <v>112241.77</v>
      </c>
      <c r="R64" s="28">
        <v>112241.67</v>
      </c>
    </row>
    <row r="65" spans="1:18" s="13" customFormat="1" ht="15" x14ac:dyDescent="0.25">
      <c r="A65" s="19" t="s">
        <v>20</v>
      </c>
      <c r="B65" s="20" t="s">
        <v>11</v>
      </c>
      <c r="C65" s="20" t="s">
        <v>20</v>
      </c>
      <c r="D65" s="21" t="s">
        <v>13</v>
      </c>
      <c r="E65" s="22" t="s">
        <v>91</v>
      </c>
      <c r="F65" s="23">
        <v>1168.05</v>
      </c>
      <c r="G65" s="23">
        <v>97.34</v>
      </c>
      <c r="H65" s="23">
        <v>97.34</v>
      </c>
      <c r="I65" s="23">
        <v>97.34</v>
      </c>
      <c r="J65" s="23">
        <v>97.34</v>
      </c>
      <c r="K65" s="23">
        <v>97.34</v>
      </c>
      <c r="L65" s="23">
        <v>97.34</v>
      </c>
      <c r="M65" s="23">
        <v>97.34</v>
      </c>
      <c r="N65" s="23">
        <v>97.34</v>
      </c>
      <c r="O65" s="23">
        <v>97.34</v>
      </c>
      <c r="P65" s="23">
        <v>97.34</v>
      </c>
      <c r="Q65" s="23">
        <v>97.34</v>
      </c>
      <c r="R65" s="23">
        <v>97.31</v>
      </c>
    </row>
    <row r="66" spans="1:18" s="13" customFormat="1" ht="15" x14ac:dyDescent="0.25">
      <c r="A66" s="24" t="s">
        <v>20</v>
      </c>
      <c r="B66" s="25" t="s">
        <v>11</v>
      </c>
      <c r="C66" s="25" t="s">
        <v>20</v>
      </c>
      <c r="D66" s="26" t="s">
        <v>23</v>
      </c>
      <c r="E66" s="27" t="s">
        <v>92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</row>
    <row r="67" spans="1:18" s="13" customFormat="1" ht="15" x14ac:dyDescent="0.25">
      <c r="A67" s="24" t="s">
        <v>20</v>
      </c>
      <c r="B67" s="25" t="s">
        <v>11</v>
      </c>
      <c r="C67" s="25" t="s">
        <v>20</v>
      </c>
      <c r="D67" s="26" t="s">
        <v>18</v>
      </c>
      <c r="E67" s="27" t="s">
        <v>93</v>
      </c>
      <c r="F67" s="28">
        <v>1168.05</v>
      </c>
      <c r="G67" s="28">
        <v>97.34</v>
      </c>
      <c r="H67" s="28">
        <v>97.34</v>
      </c>
      <c r="I67" s="28">
        <v>97.34</v>
      </c>
      <c r="J67" s="28">
        <v>97.34</v>
      </c>
      <c r="K67" s="28">
        <v>97.34</v>
      </c>
      <c r="L67" s="28">
        <v>97.34</v>
      </c>
      <c r="M67" s="28">
        <v>97.34</v>
      </c>
      <c r="N67" s="28">
        <v>97.34</v>
      </c>
      <c r="O67" s="28">
        <v>97.34</v>
      </c>
      <c r="P67" s="28">
        <v>97.34</v>
      </c>
      <c r="Q67" s="28">
        <v>97.34</v>
      </c>
      <c r="R67" s="28">
        <v>97.31</v>
      </c>
    </row>
    <row r="68" spans="1:18" s="13" customFormat="1" ht="28.5" x14ac:dyDescent="0.25">
      <c r="A68" s="19" t="s">
        <v>20</v>
      </c>
      <c r="B68" s="20" t="s">
        <v>11</v>
      </c>
      <c r="C68" s="20" t="s">
        <v>32</v>
      </c>
      <c r="D68" s="21" t="s">
        <v>13</v>
      </c>
      <c r="E68" s="39" t="s">
        <v>94</v>
      </c>
      <c r="F68" s="23">
        <v>4216148.16</v>
      </c>
      <c r="G68" s="23">
        <v>351345.68</v>
      </c>
      <c r="H68" s="23">
        <v>351345.68</v>
      </c>
      <c r="I68" s="23">
        <v>351345.68</v>
      </c>
      <c r="J68" s="23">
        <v>351345.68</v>
      </c>
      <c r="K68" s="23">
        <v>351345.68</v>
      </c>
      <c r="L68" s="23">
        <v>351345.68</v>
      </c>
      <c r="M68" s="23">
        <v>351345.68</v>
      </c>
      <c r="N68" s="23">
        <v>351345.68</v>
      </c>
      <c r="O68" s="23">
        <v>351345.68</v>
      </c>
      <c r="P68" s="23">
        <v>351345.68</v>
      </c>
      <c r="Q68" s="23">
        <v>351345.68</v>
      </c>
      <c r="R68" s="23">
        <v>351345.68</v>
      </c>
    </row>
    <row r="69" spans="1:18" s="13" customFormat="1" ht="15" x14ac:dyDescent="0.25">
      <c r="A69" s="24" t="s">
        <v>20</v>
      </c>
      <c r="B69" s="25" t="s">
        <v>11</v>
      </c>
      <c r="C69" s="25" t="s">
        <v>32</v>
      </c>
      <c r="D69" s="26" t="s">
        <v>23</v>
      </c>
      <c r="E69" s="27" t="s">
        <v>95</v>
      </c>
      <c r="F69" s="28">
        <v>4216148.16</v>
      </c>
      <c r="G69" s="28">
        <v>351345.68</v>
      </c>
      <c r="H69" s="28">
        <v>351345.68</v>
      </c>
      <c r="I69" s="28">
        <v>351345.68</v>
      </c>
      <c r="J69" s="28">
        <v>351345.68</v>
      </c>
      <c r="K69" s="28">
        <v>351345.68</v>
      </c>
      <c r="L69" s="28">
        <v>351345.68</v>
      </c>
      <c r="M69" s="28">
        <v>351345.68</v>
      </c>
      <c r="N69" s="28">
        <v>351345.68</v>
      </c>
      <c r="O69" s="28">
        <v>351345.68</v>
      </c>
      <c r="P69" s="28">
        <v>351345.68</v>
      </c>
      <c r="Q69" s="28">
        <v>351345.68</v>
      </c>
      <c r="R69" s="28">
        <v>351345.68</v>
      </c>
    </row>
    <row r="70" spans="1:18" s="13" customFormat="1" ht="15" x14ac:dyDescent="0.25">
      <c r="A70" s="24" t="s">
        <v>20</v>
      </c>
      <c r="B70" s="25" t="s">
        <v>11</v>
      </c>
      <c r="C70" s="25" t="s">
        <v>32</v>
      </c>
      <c r="D70" s="26" t="s">
        <v>18</v>
      </c>
      <c r="E70" s="27" t="s">
        <v>96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</row>
    <row r="71" spans="1:18" s="13" customFormat="1" ht="15" x14ac:dyDescent="0.25">
      <c r="A71" s="19" t="s">
        <v>20</v>
      </c>
      <c r="B71" s="20" t="s">
        <v>11</v>
      </c>
      <c r="C71" s="20" t="s">
        <v>42</v>
      </c>
      <c r="D71" s="21" t="s">
        <v>13</v>
      </c>
      <c r="E71" s="22" t="s">
        <v>97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1:18" s="13" customFormat="1" ht="15" x14ac:dyDescent="0.25">
      <c r="A72" s="24" t="s">
        <v>20</v>
      </c>
      <c r="B72" s="25" t="s">
        <v>11</v>
      </c>
      <c r="C72" s="25" t="s">
        <v>42</v>
      </c>
      <c r="D72" s="26" t="s">
        <v>38</v>
      </c>
      <c r="E72" s="27" t="s">
        <v>98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</row>
    <row r="73" spans="1:18" s="13" customFormat="1" ht="15" x14ac:dyDescent="0.25">
      <c r="A73" s="19" t="s">
        <v>20</v>
      </c>
      <c r="B73" s="20" t="s">
        <v>11</v>
      </c>
      <c r="C73" s="20" t="s">
        <v>75</v>
      </c>
      <c r="D73" s="21" t="s">
        <v>13</v>
      </c>
      <c r="E73" s="22" t="s">
        <v>99</v>
      </c>
      <c r="F73" s="23">
        <v>1697041.15</v>
      </c>
      <c r="G73" s="23">
        <v>141420.1</v>
      </c>
      <c r="H73" s="23">
        <v>141420.1</v>
      </c>
      <c r="I73" s="23">
        <v>141420.1</v>
      </c>
      <c r="J73" s="23">
        <v>141420.1</v>
      </c>
      <c r="K73" s="23">
        <v>141420.1</v>
      </c>
      <c r="L73" s="23">
        <v>141420.1</v>
      </c>
      <c r="M73" s="23">
        <v>141420.1</v>
      </c>
      <c r="N73" s="23">
        <v>141420.1</v>
      </c>
      <c r="O73" s="23">
        <v>141420.1</v>
      </c>
      <c r="P73" s="23">
        <v>141420.1</v>
      </c>
      <c r="Q73" s="23">
        <v>141420.1</v>
      </c>
      <c r="R73" s="23">
        <v>141420.04999999999</v>
      </c>
    </row>
    <row r="74" spans="1:18" s="5" customFormat="1" x14ac:dyDescent="0.25">
      <c r="A74" s="24" t="s">
        <v>20</v>
      </c>
      <c r="B74" s="25" t="s">
        <v>11</v>
      </c>
      <c r="C74" s="25" t="s">
        <v>75</v>
      </c>
      <c r="D74" s="26" t="s">
        <v>23</v>
      </c>
      <c r="E74" s="27" t="s">
        <v>100</v>
      </c>
      <c r="F74" s="28">
        <v>1697041.15</v>
      </c>
      <c r="G74" s="28">
        <v>141420.1</v>
      </c>
      <c r="H74" s="28">
        <v>141420.1</v>
      </c>
      <c r="I74" s="28">
        <v>141420.1</v>
      </c>
      <c r="J74" s="28">
        <v>141420.1</v>
      </c>
      <c r="K74" s="28">
        <v>141420.1</v>
      </c>
      <c r="L74" s="28">
        <v>141420.1</v>
      </c>
      <c r="M74" s="28">
        <v>141420.1</v>
      </c>
      <c r="N74" s="28">
        <v>141420.1</v>
      </c>
      <c r="O74" s="28">
        <v>141420.1</v>
      </c>
      <c r="P74" s="28">
        <v>141420.1</v>
      </c>
      <c r="Q74" s="28">
        <v>141420.1</v>
      </c>
      <c r="R74" s="28">
        <v>141420.04999999999</v>
      </c>
    </row>
    <row r="75" spans="1:18" s="13" customFormat="1" ht="15" x14ac:dyDescent="0.25">
      <c r="A75" s="19" t="s">
        <v>20</v>
      </c>
      <c r="B75" s="20" t="s">
        <v>11</v>
      </c>
      <c r="C75" s="20" t="s">
        <v>101</v>
      </c>
      <c r="D75" s="21" t="s">
        <v>13</v>
      </c>
      <c r="E75" s="39" t="s">
        <v>102</v>
      </c>
      <c r="F75" s="23">
        <v>1305158.27</v>
      </c>
      <c r="G75" s="23">
        <v>108763.19</v>
      </c>
      <c r="H75" s="23">
        <v>108763.19</v>
      </c>
      <c r="I75" s="23">
        <v>108763.19</v>
      </c>
      <c r="J75" s="23">
        <v>108763.19</v>
      </c>
      <c r="K75" s="23">
        <v>108763.19</v>
      </c>
      <c r="L75" s="23">
        <v>108763.19</v>
      </c>
      <c r="M75" s="23">
        <v>108763.19</v>
      </c>
      <c r="N75" s="23">
        <v>108763.19</v>
      </c>
      <c r="O75" s="23">
        <v>108763.19</v>
      </c>
      <c r="P75" s="23">
        <v>108763.19</v>
      </c>
      <c r="Q75" s="23">
        <v>108763.19</v>
      </c>
      <c r="R75" s="23">
        <v>108763.18</v>
      </c>
    </row>
    <row r="76" spans="1:18" s="5" customFormat="1" x14ac:dyDescent="0.25">
      <c r="A76" s="24" t="s">
        <v>20</v>
      </c>
      <c r="B76" s="25" t="s">
        <v>11</v>
      </c>
      <c r="C76" s="25" t="s">
        <v>101</v>
      </c>
      <c r="D76" s="26" t="s">
        <v>23</v>
      </c>
      <c r="E76" s="27" t="s">
        <v>103</v>
      </c>
      <c r="F76" s="28">
        <v>3722.17</v>
      </c>
      <c r="G76" s="28">
        <v>310.18</v>
      </c>
      <c r="H76" s="28">
        <v>310.18</v>
      </c>
      <c r="I76" s="28">
        <v>310.18</v>
      </c>
      <c r="J76" s="28">
        <v>310.18</v>
      </c>
      <c r="K76" s="28">
        <v>310.18</v>
      </c>
      <c r="L76" s="28">
        <v>310.18</v>
      </c>
      <c r="M76" s="28">
        <v>310.18</v>
      </c>
      <c r="N76" s="28">
        <v>310.18</v>
      </c>
      <c r="O76" s="28">
        <v>310.18</v>
      </c>
      <c r="P76" s="28">
        <v>310.18</v>
      </c>
      <c r="Q76" s="28">
        <v>310.18</v>
      </c>
      <c r="R76" s="28">
        <v>310.19</v>
      </c>
    </row>
    <row r="77" spans="1:18" s="5" customFormat="1" x14ac:dyDescent="0.25">
      <c r="A77" s="24" t="s">
        <v>20</v>
      </c>
      <c r="B77" s="25" t="s">
        <v>11</v>
      </c>
      <c r="C77" s="25" t="s">
        <v>101</v>
      </c>
      <c r="D77" s="26" t="s">
        <v>18</v>
      </c>
      <c r="E77" s="27" t="s">
        <v>104</v>
      </c>
      <c r="F77" s="28">
        <v>1297716.94</v>
      </c>
      <c r="G77" s="28">
        <v>108143.08</v>
      </c>
      <c r="H77" s="28">
        <v>108143.08</v>
      </c>
      <c r="I77" s="28">
        <v>108143.08</v>
      </c>
      <c r="J77" s="28">
        <v>108143.08</v>
      </c>
      <c r="K77" s="28">
        <v>108143.08</v>
      </c>
      <c r="L77" s="28">
        <v>108143.08</v>
      </c>
      <c r="M77" s="28">
        <v>108143.08</v>
      </c>
      <c r="N77" s="28">
        <v>108143.08</v>
      </c>
      <c r="O77" s="28">
        <v>108143.08</v>
      </c>
      <c r="P77" s="28">
        <v>108143.08</v>
      </c>
      <c r="Q77" s="28">
        <v>108143.08</v>
      </c>
      <c r="R77" s="28">
        <v>108143.06</v>
      </c>
    </row>
    <row r="78" spans="1:18" s="5" customFormat="1" x14ac:dyDescent="0.25">
      <c r="A78" s="24" t="s">
        <v>20</v>
      </c>
      <c r="B78" s="25" t="s">
        <v>11</v>
      </c>
      <c r="C78" s="25" t="s">
        <v>101</v>
      </c>
      <c r="D78" s="26" t="s">
        <v>30</v>
      </c>
      <c r="E78" s="27" t="s">
        <v>105</v>
      </c>
      <c r="F78" s="28">
        <v>3719.16</v>
      </c>
      <c r="G78" s="28">
        <v>309.93</v>
      </c>
      <c r="H78" s="28">
        <v>309.93</v>
      </c>
      <c r="I78" s="28">
        <v>309.93</v>
      </c>
      <c r="J78" s="28">
        <v>309.93</v>
      </c>
      <c r="K78" s="28">
        <v>309.93</v>
      </c>
      <c r="L78" s="28">
        <v>309.93</v>
      </c>
      <c r="M78" s="28">
        <v>309.93</v>
      </c>
      <c r="N78" s="28">
        <v>309.93</v>
      </c>
      <c r="O78" s="28">
        <v>309.93</v>
      </c>
      <c r="P78" s="28">
        <v>309.93</v>
      </c>
      <c r="Q78" s="28">
        <v>309.93</v>
      </c>
      <c r="R78" s="28">
        <v>309.93</v>
      </c>
    </row>
    <row r="79" spans="1:18" s="5" customFormat="1" ht="15" x14ac:dyDescent="0.25">
      <c r="A79" s="14" t="s">
        <v>20</v>
      </c>
      <c r="B79" s="15" t="s">
        <v>20</v>
      </c>
      <c r="C79" s="15" t="s">
        <v>12</v>
      </c>
      <c r="D79" s="16" t="s">
        <v>13</v>
      </c>
      <c r="E79" s="17" t="s">
        <v>106</v>
      </c>
      <c r="F79" s="18">
        <v>322221.45</v>
      </c>
      <c r="G79" s="18">
        <v>26851.78</v>
      </c>
      <c r="H79" s="18">
        <v>26851.78</v>
      </c>
      <c r="I79" s="18">
        <v>26851.78</v>
      </c>
      <c r="J79" s="18">
        <v>26851.78</v>
      </c>
      <c r="K79" s="18">
        <v>26851.78</v>
      </c>
      <c r="L79" s="18">
        <v>26851.78</v>
      </c>
      <c r="M79" s="18">
        <v>26851.78</v>
      </c>
      <c r="N79" s="18">
        <v>26851.78</v>
      </c>
      <c r="O79" s="18">
        <v>26851.78</v>
      </c>
      <c r="P79" s="18">
        <v>26851.78</v>
      </c>
      <c r="Q79" s="18">
        <v>26851.78</v>
      </c>
      <c r="R79" s="18">
        <v>26851.87</v>
      </c>
    </row>
    <row r="80" spans="1:18" s="5" customFormat="1" x14ac:dyDescent="0.25">
      <c r="A80" s="19" t="s">
        <v>20</v>
      </c>
      <c r="B80" s="20" t="s">
        <v>20</v>
      </c>
      <c r="C80" s="20" t="s">
        <v>11</v>
      </c>
      <c r="D80" s="21" t="s">
        <v>13</v>
      </c>
      <c r="E80" s="22" t="s">
        <v>107</v>
      </c>
      <c r="F80" s="23">
        <v>322221.45</v>
      </c>
      <c r="G80" s="23">
        <v>26851.78</v>
      </c>
      <c r="H80" s="23">
        <v>26851.78</v>
      </c>
      <c r="I80" s="23">
        <v>26851.78</v>
      </c>
      <c r="J80" s="23">
        <v>26851.78</v>
      </c>
      <c r="K80" s="23">
        <v>26851.78</v>
      </c>
      <c r="L80" s="23">
        <v>26851.78</v>
      </c>
      <c r="M80" s="23">
        <v>26851.78</v>
      </c>
      <c r="N80" s="23">
        <v>26851.78</v>
      </c>
      <c r="O80" s="23">
        <v>26851.78</v>
      </c>
      <c r="P80" s="23">
        <v>26851.78</v>
      </c>
      <c r="Q80" s="23">
        <v>26851.78</v>
      </c>
      <c r="R80" s="23">
        <v>26851.87</v>
      </c>
    </row>
    <row r="81" spans="1:18" s="13" customFormat="1" ht="15" x14ac:dyDescent="0.25">
      <c r="A81" s="24" t="s">
        <v>20</v>
      </c>
      <c r="B81" s="25" t="s">
        <v>20</v>
      </c>
      <c r="C81" s="25" t="s">
        <v>11</v>
      </c>
      <c r="D81" s="26" t="s">
        <v>59</v>
      </c>
      <c r="E81" s="27" t="s">
        <v>108</v>
      </c>
      <c r="F81" s="28">
        <v>322221.45</v>
      </c>
      <c r="G81" s="28">
        <v>26851.78</v>
      </c>
      <c r="H81" s="28">
        <v>26851.78</v>
      </c>
      <c r="I81" s="28">
        <v>26851.78</v>
      </c>
      <c r="J81" s="28">
        <v>26851.78</v>
      </c>
      <c r="K81" s="28">
        <v>26851.78</v>
      </c>
      <c r="L81" s="28">
        <v>26851.78</v>
      </c>
      <c r="M81" s="28">
        <v>26851.78</v>
      </c>
      <c r="N81" s="28">
        <v>26851.78</v>
      </c>
      <c r="O81" s="28">
        <v>26851.78</v>
      </c>
      <c r="P81" s="28">
        <v>26851.78</v>
      </c>
      <c r="Q81" s="28">
        <v>26851.78</v>
      </c>
      <c r="R81" s="28">
        <v>26851.87</v>
      </c>
    </row>
    <row r="82" spans="1:18" s="5" customFormat="1" x14ac:dyDescent="0.25">
      <c r="A82" s="19" t="s">
        <v>20</v>
      </c>
      <c r="B82" s="20" t="s">
        <v>20</v>
      </c>
      <c r="C82" s="20" t="s">
        <v>16</v>
      </c>
      <c r="D82" s="21" t="s">
        <v>13</v>
      </c>
      <c r="E82" s="22" t="s">
        <v>109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</row>
    <row r="83" spans="1:18" s="5" customFormat="1" x14ac:dyDescent="0.25">
      <c r="A83" s="24" t="s">
        <v>20</v>
      </c>
      <c r="B83" s="25" t="s">
        <v>20</v>
      </c>
      <c r="C83" s="25" t="s">
        <v>16</v>
      </c>
      <c r="D83" s="26" t="s">
        <v>18</v>
      </c>
      <c r="E83" s="27" t="s">
        <v>110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</row>
    <row r="84" spans="1:18" s="13" customFormat="1" ht="15" x14ac:dyDescent="0.25">
      <c r="A84" s="14" t="s">
        <v>20</v>
      </c>
      <c r="B84" s="15" t="s">
        <v>16</v>
      </c>
      <c r="C84" s="15" t="s">
        <v>12</v>
      </c>
      <c r="D84" s="16" t="s">
        <v>13</v>
      </c>
      <c r="E84" s="34" t="s">
        <v>111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</row>
    <row r="85" spans="1:18" s="5" customFormat="1" x14ac:dyDescent="0.25">
      <c r="A85" s="19" t="s">
        <v>20</v>
      </c>
      <c r="B85" s="20" t="s">
        <v>16</v>
      </c>
      <c r="C85" s="20" t="s">
        <v>54</v>
      </c>
      <c r="D85" s="21" t="s">
        <v>13</v>
      </c>
      <c r="E85" s="22" t="s">
        <v>112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</row>
    <row r="86" spans="1:18" s="5" customFormat="1" x14ac:dyDescent="0.25">
      <c r="A86" s="24" t="s">
        <v>20</v>
      </c>
      <c r="B86" s="25" t="s">
        <v>16</v>
      </c>
      <c r="C86" s="25" t="s">
        <v>54</v>
      </c>
      <c r="D86" s="26" t="s">
        <v>23</v>
      </c>
      <c r="E86" s="40" t="s">
        <v>113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</row>
    <row r="87" spans="1:18" s="13" customFormat="1" ht="15" x14ac:dyDescent="0.25">
      <c r="A87" s="14" t="s">
        <v>20</v>
      </c>
      <c r="B87" s="15" t="s">
        <v>32</v>
      </c>
      <c r="C87" s="15" t="s">
        <v>12</v>
      </c>
      <c r="D87" s="16" t="s">
        <v>13</v>
      </c>
      <c r="E87" s="34" t="s">
        <v>114</v>
      </c>
      <c r="F87" s="18">
        <v>15860974.57</v>
      </c>
      <c r="G87" s="18">
        <v>1321747.8799999999</v>
      </c>
      <c r="H87" s="18">
        <v>1321747.8799999999</v>
      </c>
      <c r="I87" s="18">
        <v>1321747.8799999999</v>
      </c>
      <c r="J87" s="18">
        <v>1321747.8799999999</v>
      </c>
      <c r="K87" s="18">
        <v>1321747.8799999999</v>
      </c>
      <c r="L87" s="18">
        <v>1321747.8799999999</v>
      </c>
      <c r="M87" s="18">
        <v>1321747.8799999999</v>
      </c>
      <c r="N87" s="18">
        <v>1321747.8799999999</v>
      </c>
      <c r="O87" s="18">
        <v>1321747.8799999999</v>
      </c>
      <c r="P87" s="18">
        <v>1321747.8799999999</v>
      </c>
      <c r="Q87" s="18">
        <v>1321747.8799999999</v>
      </c>
      <c r="R87" s="18">
        <v>1321747.8900000001</v>
      </c>
    </row>
    <row r="88" spans="1:18" s="5" customFormat="1" x14ac:dyDescent="0.25">
      <c r="A88" s="19" t="s">
        <v>20</v>
      </c>
      <c r="B88" s="20" t="s">
        <v>32</v>
      </c>
      <c r="C88" s="20" t="s">
        <v>11</v>
      </c>
      <c r="D88" s="21" t="s">
        <v>13</v>
      </c>
      <c r="E88" s="22" t="s">
        <v>115</v>
      </c>
      <c r="F88" s="23">
        <v>59490.81</v>
      </c>
      <c r="G88" s="23">
        <v>4957.57</v>
      </c>
      <c r="H88" s="23">
        <v>4957.57</v>
      </c>
      <c r="I88" s="23">
        <v>4957.57</v>
      </c>
      <c r="J88" s="23">
        <v>4957.57</v>
      </c>
      <c r="K88" s="23">
        <v>4957.57</v>
      </c>
      <c r="L88" s="23">
        <v>4957.57</v>
      </c>
      <c r="M88" s="23">
        <v>4957.57</v>
      </c>
      <c r="N88" s="23">
        <v>4957.57</v>
      </c>
      <c r="O88" s="23">
        <v>4957.57</v>
      </c>
      <c r="P88" s="23">
        <v>4957.57</v>
      </c>
      <c r="Q88" s="23">
        <v>4957.57</v>
      </c>
      <c r="R88" s="23">
        <v>4957.54</v>
      </c>
    </row>
    <row r="89" spans="1:18" s="5" customFormat="1" x14ac:dyDescent="0.25">
      <c r="A89" s="24" t="s">
        <v>20</v>
      </c>
      <c r="B89" s="25" t="s">
        <v>32</v>
      </c>
      <c r="C89" s="25" t="s">
        <v>11</v>
      </c>
      <c r="D89" s="26" t="s">
        <v>18</v>
      </c>
      <c r="E89" s="27" t="s">
        <v>116</v>
      </c>
      <c r="F89" s="28">
        <v>59490.81</v>
      </c>
      <c r="G89" s="28">
        <v>4957.57</v>
      </c>
      <c r="H89" s="28">
        <v>4957.57</v>
      </c>
      <c r="I89" s="28">
        <v>4957.57</v>
      </c>
      <c r="J89" s="28">
        <v>4957.57</v>
      </c>
      <c r="K89" s="28">
        <v>4957.57</v>
      </c>
      <c r="L89" s="28">
        <v>4957.57</v>
      </c>
      <c r="M89" s="28">
        <v>4957.57</v>
      </c>
      <c r="N89" s="28">
        <v>4957.57</v>
      </c>
      <c r="O89" s="28">
        <v>4957.57</v>
      </c>
      <c r="P89" s="28">
        <v>4957.57</v>
      </c>
      <c r="Q89" s="28">
        <v>4957.57</v>
      </c>
      <c r="R89" s="28">
        <v>4957.54</v>
      </c>
    </row>
    <row r="90" spans="1:18" s="5" customFormat="1" x14ac:dyDescent="0.25">
      <c r="A90" s="19" t="s">
        <v>20</v>
      </c>
      <c r="B90" s="20" t="s">
        <v>32</v>
      </c>
      <c r="C90" s="20" t="s">
        <v>20</v>
      </c>
      <c r="D90" s="21" t="s">
        <v>13</v>
      </c>
      <c r="E90" s="22" t="s">
        <v>117</v>
      </c>
      <c r="F90" s="23">
        <v>250357.39</v>
      </c>
      <c r="G90" s="23">
        <v>20863.11</v>
      </c>
      <c r="H90" s="23">
        <v>20863.11</v>
      </c>
      <c r="I90" s="23">
        <v>20863.11</v>
      </c>
      <c r="J90" s="23">
        <v>20863.11</v>
      </c>
      <c r="K90" s="23">
        <v>20863.11</v>
      </c>
      <c r="L90" s="23">
        <v>20863.11</v>
      </c>
      <c r="M90" s="23">
        <v>20863.11</v>
      </c>
      <c r="N90" s="23">
        <v>20863.11</v>
      </c>
      <c r="O90" s="23">
        <v>20863.11</v>
      </c>
      <c r="P90" s="23">
        <v>20863.11</v>
      </c>
      <c r="Q90" s="23">
        <v>20863.11</v>
      </c>
      <c r="R90" s="23">
        <v>20863.18</v>
      </c>
    </row>
    <row r="91" spans="1:18" s="5" customFormat="1" x14ac:dyDescent="0.25">
      <c r="A91" s="24" t="s">
        <v>20</v>
      </c>
      <c r="B91" s="25" t="s">
        <v>32</v>
      </c>
      <c r="C91" s="25" t="s">
        <v>20</v>
      </c>
      <c r="D91" s="26" t="s">
        <v>23</v>
      </c>
      <c r="E91" s="27" t="s">
        <v>117</v>
      </c>
      <c r="F91" s="28">
        <v>250357.39</v>
      </c>
      <c r="G91" s="28">
        <v>20863.11</v>
      </c>
      <c r="H91" s="28">
        <v>20863.11</v>
      </c>
      <c r="I91" s="28">
        <v>20863.11</v>
      </c>
      <c r="J91" s="28">
        <v>20863.11</v>
      </c>
      <c r="K91" s="28">
        <v>20863.11</v>
      </c>
      <c r="L91" s="28">
        <v>20863.11</v>
      </c>
      <c r="M91" s="28">
        <v>20863.11</v>
      </c>
      <c r="N91" s="28">
        <v>20863.11</v>
      </c>
      <c r="O91" s="28">
        <v>20863.11</v>
      </c>
      <c r="P91" s="28">
        <v>20863.11</v>
      </c>
      <c r="Q91" s="28">
        <v>20863.11</v>
      </c>
      <c r="R91" s="28">
        <v>20863.18</v>
      </c>
    </row>
    <row r="92" spans="1:18" s="5" customFormat="1" x14ac:dyDescent="0.25">
      <c r="A92" s="19" t="s">
        <v>20</v>
      </c>
      <c r="B92" s="20" t="s">
        <v>32</v>
      </c>
      <c r="C92" s="20" t="s">
        <v>16</v>
      </c>
      <c r="D92" s="21" t="s">
        <v>13</v>
      </c>
      <c r="E92" s="22" t="s">
        <v>118</v>
      </c>
      <c r="F92" s="23">
        <v>17469.060000000001</v>
      </c>
      <c r="G92" s="23">
        <v>1455.76</v>
      </c>
      <c r="H92" s="23">
        <v>1455.76</v>
      </c>
      <c r="I92" s="23">
        <v>1455.76</v>
      </c>
      <c r="J92" s="23">
        <v>1455.76</v>
      </c>
      <c r="K92" s="23">
        <v>1455.76</v>
      </c>
      <c r="L92" s="23">
        <v>1455.76</v>
      </c>
      <c r="M92" s="23">
        <v>1455.76</v>
      </c>
      <c r="N92" s="23">
        <v>1455.76</v>
      </c>
      <c r="O92" s="23">
        <v>1455.76</v>
      </c>
      <c r="P92" s="23">
        <v>1455.76</v>
      </c>
      <c r="Q92" s="23">
        <v>1455.76</v>
      </c>
      <c r="R92" s="23">
        <v>1455.7</v>
      </c>
    </row>
    <row r="93" spans="1:18" s="13" customFormat="1" ht="15" x14ac:dyDescent="0.25">
      <c r="A93" s="24" t="s">
        <v>20</v>
      </c>
      <c r="B93" s="25" t="s">
        <v>32</v>
      </c>
      <c r="C93" s="25" t="s">
        <v>16</v>
      </c>
      <c r="D93" s="26" t="s">
        <v>23</v>
      </c>
      <c r="E93" s="27" t="s">
        <v>118</v>
      </c>
      <c r="F93" s="28">
        <v>17469.060000000001</v>
      </c>
      <c r="G93" s="28">
        <v>1455.76</v>
      </c>
      <c r="H93" s="28">
        <v>1455.76</v>
      </c>
      <c r="I93" s="28">
        <v>1455.76</v>
      </c>
      <c r="J93" s="28">
        <v>1455.76</v>
      </c>
      <c r="K93" s="28">
        <v>1455.76</v>
      </c>
      <c r="L93" s="28">
        <v>1455.76</v>
      </c>
      <c r="M93" s="28">
        <v>1455.76</v>
      </c>
      <c r="N93" s="28">
        <v>1455.76</v>
      </c>
      <c r="O93" s="28">
        <v>1455.76</v>
      </c>
      <c r="P93" s="28">
        <v>1455.76</v>
      </c>
      <c r="Q93" s="28">
        <v>1455.76</v>
      </c>
      <c r="R93" s="28">
        <v>1455.7</v>
      </c>
    </row>
    <row r="94" spans="1:18" s="5" customFormat="1" x14ac:dyDescent="0.25">
      <c r="A94" s="19" t="s">
        <v>20</v>
      </c>
      <c r="B94" s="20" t="s">
        <v>32</v>
      </c>
      <c r="C94" s="20" t="s">
        <v>32</v>
      </c>
      <c r="D94" s="21" t="s">
        <v>13</v>
      </c>
      <c r="E94" s="22" t="s">
        <v>119</v>
      </c>
      <c r="F94" s="23">
        <v>2639.95</v>
      </c>
      <c r="G94" s="23">
        <v>220</v>
      </c>
      <c r="H94" s="23">
        <v>220</v>
      </c>
      <c r="I94" s="23">
        <v>220</v>
      </c>
      <c r="J94" s="23">
        <v>220</v>
      </c>
      <c r="K94" s="23">
        <v>220</v>
      </c>
      <c r="L94" s="23">
        <v>220</v>
      </c>
      <c r="M94" s="23">
        <v>220</v>
      </c>
      <c r="N94" s="23">
        <v>220</v>
      </c>
      <c r="O94" s="23">
        <v>220</v>
      </c>
      <c r="P94" s="23">
        <v>220</v>
      </c>
      <c r="Q94" s="23">
        <v>220</v>
      </c>
      <c r="R94" s="23">
        <v>219.95</v>
      </c>
    </row>
    <row r="95" spans="1:18" s="13" customFormat="1" ht="15" x14ac:dyDescent="0.25">
      <c r="A95" s="24" t="s">
        <v>20</v>
      </c>
      <c r="B95" s="25" t="s">
        <v>32</v>
      </c>
      <c r="C95" s="25" t="s">
        <v>32</v>
      </c>
      <c r="D95" s="26" t="s">
        <v>23</v>
      </c>
      <c r="E95" s="27" t="s">
        <v>119</v>
      </c>
      <c r="F95" s="28">
        <v>2639.95</v>
      </c>
      <c r="G95" s="28">
        <v>220</v>
      </c>
      <c r="H95" s="28">
        <v>220</v>
      </c>
      <c r="I95" s="28">
        <v>220</v>
      </c>
      <c r="J95" s="28">
        <v>220</v>
      </c>
      <c r="K95" s="28">
        <v>220</v>
      </c>
      <c r="L95" s="28">
        <v>220</v>
      </c>
      <c r="M95" s="28">
        <v>220</v>
      </c>
      <c r="N95" s="28">
        <v>220</v>
      </c>
      <c r="O95" s="28">
        <v>220</v>
      </c>
      <c r="P95" s="28">
        <v>220</v>
      </c>
      <c r="Q95" s="28">
        <v>220</v>
      </c>
      <c r="R95" s="28">
        <v>219.95</v>
      </c>
    </row>
    <row r="96" spans="1:18" s="5" customFormat="1" x14ac:dyDescent="0.25">
      <c r="A96" s="24" t="s">
        <v>20</v>
      </c>
      <c r="B96" s="25" t="s">
        <v>32</v>
      </c>
      <c r="C96" s="25" t="s">
        <v>32</v>
      </c>
      <c r="D96" s="26" t="s">
        <v>18</v>
      </c>
      <c r="E96" s="27" t="s">
        <v>120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</row>
    <row r="97" spans="1:18" s="5" customFormat="1" x14ac:dyDescent="0.25">
      <c r="A97" s="19" t="s">
        <v>20</v>
      </c>
      <c r="B97" s="20" t="s">
        <v>32</v>
      </c>
      <c r="C97" s="20" t="s">
        <v>75</v>
      </c>
      <c r="D97" s="21" t="s">
        <v>13</v>
      </c>
      <c r="E97" s="22" t="s">
        <v>121</v>
      </c>
      <c r="F97" s="23">
        <v>15264702.810000001</v>
      </c>
      <c r="G97" s="23">
        <v>1272058.56</v>
      </c>
      <c r="H97" s="23">
        <v>1272058.56</v>
      </c>
      <c r="I97" s="23">
        <v>1272058.56</v>
      </c>
      <c r="J97" s="23">
        <v>1272058.56</v>
      </c>
      <c r="K97" s="23">
        <v>1272058.56</v>
      </c>
      <c r="L97" s="23">
        <v>1272058.56</v>
      </c>
      <c r="M97" s="23">
        <v>1272058.56</v>
      </c>
      <c r="N97" s="23">
        <v>1272058.56</v>
      </c>
      <c r="O97" s="23">
        <v>1272058.56</v>
      </c>
      <c r="P97" s="23">
        <v>1272058.56</v>
      </c>
      <c r="Q97" s="23">
        <v>1272058.56</v>
      </c>
      <c r="R97" s="23">
        <v>1272058.6499999999</v>
      </c>
    </row>
    <row r="98" spans="1:18" s="13" customFormat="1" ht="15" x14ac:dyDescent="0.25">
      <c r="A98" s="24" t="s">
        <v>20</v>
      </c>
      <c r="B98" s="25" t="s">
        <v>32</v>
      </c>
      <c r="C98" s="25" t="s">
        <v>75</v>
      </c>
      <c r="D98" s="26" t="s">
        <v>23</v>
      </c>
      <c r="E98" s="27" t="s">
        <v>122</v>
      </c>
      <c r="F98" s="28">
        <v>15264702.810000001</v>
      </c>
      <c r="G98" s="28">
        <v>1272058.56</v>
      </c>
      <c r="H98" s="28">
        <v>1272058.56</v>
      </c>
      <c r="I98" s="28">
        <v>1272058.56</v>
      </c>
      <c r="J98" s="28">
        <v>1272058.56</v>
      </c>
      <c r="K98" s="28">
        <v>1272058.56</v>
      </c>
      <c r="L98" s="28">
        <v>1272058.56</v>
      </c>
      <c r="M98" s="28">
        <v>1272058.56</v>
      </c>
      <c r="N98" s="28">
        <v>1272058.56</v>
      </c>
      <c r="O98" s="28">
        <v>1272058.56</v>
      </c>
      <c r="P98" s="28">
        <v>1272058.56</v>
      </c>
      <c r="Q98" s="28">
        <v>1272058.56</v>
      </c>
      <c r="R98" s="28">
        <v>1272058.6499999999</v>
      </c>
    </row>
    <row r="99" spans="1:18" s="13" customFormat="1" ht="15" x14ac:dyDescent="0.25">
      <c r="A99" s="19" t="s">
        <v>20</v>
      </c>
      <c r="B99" s="20" t="s">
        <v>32</v>
      </c>
      <c r="C99" s="20" t="s">
        <v>79</v>
      </c>
      <c r="D99" s="21" t="s">
        <v>13</v>
      </c>
      <c r="E99" s="22" t="s">
        <v>123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</row>
    <row r="100" spans="1:18" s="13" customFormat="1" ht="15" x14ac:dyDescent="0.25">
      <c r="A100" s="35" t="s">
        <v>20</v>
      </c>
      <c r="B100" s="36" t="s">
        <v>32</v>
      </c>
      <c r="C100" s="36" t="s">
        <v>79</v>
      </c>
      <c r="D100" s="37" t="s">
        <v>23</v>
      </c>
      <c r="E100" s="38" t="s">
        <v>124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</row>
    <row r="101" spans="1:18" s="13" customFormat="1" ht="15" x14ac:dyDescent="0.25">
      <c r="A101" s="24" t="s">
        <v>20</v>
      </c>
      <c r="B101" s="25" t="s">
        <v>32</v>
      </c>
      <c r="C101" s="25" t="s">
        <v>79</v>
      </c>
      <c r="D101" s="26" t="s">
        <v>18</v>
      </c>
      <c r="E101" s="27" t="s">
        <v>125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</row>
    <row r="102" spans="1:18" s="5" customFormat="1" x14ac:dyDescent="0.25">
      <c r="A102" s="24" t="s">
        <v>20</v>
      </c>
      <c r="B102" s="25" t="s">
        <v>32</v>
      </c>
      <c r="C102" s="25" t="s">
        <v>79</v>
      </c>
      <c r="D102" s="26" t="s">
        <v>30</v>
      </c>
      <c r="E102" s="27" t="s">
        <v>126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</row>
    <row r="103" spans="1:18" s="5" customFormat="1" x14ac:dyDescent="0.25">
      <c r="A103" s="24" t="s">
        <v>20</v>
      </c>
      <c r="B103" s="25" t="s">
        <v>32</v>
      </c>
      <c r="C103" s="25" t="s">
        <v>79</v>
      </c>
      <c r="D103" s="26" t="s">
        <v>38</v>
      </c>
      <c r="E103" s="27" t="s">
        <v>127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</row>
    <row r="104" spans="1:18" s="5" customFormat="1" x14ac:dyDescent="0.25">
      <c r="A104" s="19" t="s">
        <v>20</v>
      </c>
      <c r="B104" s="20" t="s">
        <v>32</v>
      </c>
      <c r="C104" s="20" t="s">
        <v>101</v>
      </c>
      <c r="D104" s="21" t="s">
        <v>13</v>
      </c>
      <c r="E104" s="22" t="s">
        <v>128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5" customFormat="1" x14ac:dyDescent="0.25">
      <c r="A105" s="24" t="s">
        <v>20</v>
      </c>
      <c r="B105" s="25" t="s">
        <v>32</v>
      </c>
      <c r="C105" s="25" t="s">
        <v>101</v>
      </c>
      <c r="D105" s="26" t="s">
        <v>48</v>
      </c>
      <c r="E105" s="27" t="s">
        <v>129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</row>
    <row r="106" spans="1:18" s="5" customFormat="1" x14ac:dyDescent="0.25">
      <c r="A106" s="19" t="s">
        <v>20</v>
      </c>
      <c r="B106" s="20" t="s">
        <v>32</v>
      </c>
      <c r="C106" s="20" t="s">
        <v>54</v>
      </c>
      <c r="D106" s="21" t="s">
        <v>13</v>
      </c>
      <c r="E106" s="22" t="s">
        <v>130</v>
      </c>
      <c r="F106" s="23">
        <v>266314.55</v>
      </c>
      <c r="G106" s="23">
        <v>22192.880000000001</v>
      </c>
      <c r="H106" s="23">
        <v>22192.880000000001</v>
      </c>
      <c r="I106" s="23">
        <v>22192.880000000001</v>
      </c>
      <c r="J106" s="23">
        <v>22192.880000000001</v>
      </c>
      <c r="K106" s="23">
        <v>22192.880000000001</v>
      </c>
      <c r="L106" s="23">
        <v>22192.880000000001</v>
      </c>
      <c r="M106" s="23">
        <v>22192.880000000001</v>
      </c>
      <c r="N106" s="23">
        <v>22192.880000000001</v>
      </c>
      <c r="O106" s="23">
        <v>22192.880000000001</v>
      </c>
      <c r="P106" s="23">
        <v>22192.880000000001</v>
      </c>
      <c r="Q106" s="23">
        <v>22192.880000000001</v>
      </c>
      <c r="R106" s="23">
        <v>22192.87</v>
      </c>
    </row>
    <row r="107" spans="1:18" s="5" customFormat="1" x14ac:dyDescent="0.25">
      <c r="A107" s="24" t="s">
        <v>20</v>
      </c>
      <c r="B107" s="25" t="s">
        <v>32</v>
      </c>
      <c r="C107" s="25" t="s">
        <v>54</v>
      </c>
      <c r="D107" s="26" t="s">
        <v>23</v>
      </c>
      <c r="E107" s="27" t="s">
        <v>131</v>
      </c>
      <c r="F107" s="28">
        <v>1611.74</v>
      </c>
      <c r="G107" s="28">
        <v>134.31</v>
      </c>
      <c r="H107" s="28">
        <v>134.31</v>
      </c>
      <c r="I107" s="28">
        <v>134.31</v>
      </c>
      <c r="J107" s="28">
        <v>134.31</v>
      </c>
      <c r="K107" s="28">
        <v>134.31</v>
      </c>
      <c r="L107" s="28">
        <v>134.31</v>
      </c>
      <c r="M107" s="28">
        <v>134.31</v>
      </c>
      <c r="N107" s="28">
        <v>134.31</v>
      </c>
      <c r="O107" s="28">
        <v>134.31</v>
      </c>
      <c r="P107" s="28">
        <v>134.31</v>
      </c>
      <c r="Q107" s="28">
        <v>134.31</v>
      </c>
      <c r="R107" s="28">
        <v>134.33000000000001</v>
      </c>
    </row>
    <row r="108" spans="1:18" s="5" customFormat="1" ht="28.5" x14ac:dyDescent="0.25">
      <c r="A108" s="24" t="s">
        <v>20</v>
      </c>
      <c r="B108" s="25" t="s">
        <v>32</v>
      </c>
      <c r="C108" s="25" t="s">
        <v>54</v>
      </c>
      <c r="D108" s="26" t="s">
        <v>18</v>
      </c>
      <c r="E108" s="27" t="s">
        <v>132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</row>
    <row r="109" spans="1:18" s="5" customFormat="1" x14ac:dyDescent="0.25">
      <c r="A109" s="24" t="s">
        <v>20</v>
      </c>
      <c r="B109" s="25" t="s">
        <v>32</v>
      </c>
      <c r="C109" s="25" t="s">
        <v>54</v>
      </c>
      <c r="D109" s="26" t="s">
        <v>38</v>
      </c>
      <c r="E109" s="27" t="s">
        <v>133</v>
      </c>
      <c r="F109" s="28">
        <v>264702.81</v>
      </c>
      <c r="G109" s="28">
        <v>22058.57</v>
      </c>
      <c r="H109" s="28">
        <v>22058.57</v>
      </c>
      <c r="I109" s="28">
        <v>22058.57</v>
      </c>
      <c r="J109" s="28">
        <v>22058.57</v>
      </c>
      <c r="K109" s="28">
        <v>22058.57</v>
      </c>
      <c r="L109" s="28">
        <v>22058.57</v>
      </c>
      <c r="M109" s="28">
        <v>22058.57</v>
      </c>
      <c r="N109" s="28">
        <v>22058.57</v>
      </c>
      <c r="O109" s="28">
        <v>22058.57</v>
      </c>
      <c r="P109" s="28">
        <v>22058.57</v>
      </c>
      <c r="Q109" s="28">
        <v>22058.57</v>
      </c>
      <c r="R109" s="28">
        <v>22058.54</v>
      </c>
    </row>
    <row r="110" spans="1:18" s="5" customFormat="1" ht="15" x14ac:dyDescent="0.25">
      <c r="A110" s="14" t="s">
        <v>20</v>
      </c>
      <c r="B110" s="15" t="s">
        <v>42</v>
      </c>
      <c r="C110" s="15" t="s">
        <v>12</v>
      </c>
      <c r="D110" s="16" t="s">
        <v>13</v>
      </c>
      <c r="E110" s="17" t="s">
        <v>134</v>
      </c>
      <c r="F110" s="18">
        <v>2294465.19</v>
      </c>
      <c r="G110" s="18">
        <v>191205.43</v>
      </c>
      <c r="H110" s="18">
        <v>191205.43</v>
      </c>
      <c r="I110" s="18">
        <v>191205.43</v>
      </c>
      <c r="J110" s="18">
        <v>191205.43</v>
      </c>
      <c r="K110" s="18">
        <v>191205.43</v>
      </c>
      <c r="L110" s="18">
        <v>191205.43</v>
      </c>
      <c r="M110" s="18">
        <v>191205.43</v>
      </c>
      <c r="N110" s="18">
        <v>191205.43</v>
      </c>
      <c r="O110" s="18">
        <v>191205.43</v>
      </c>
      <c r="P110" s="18">
        <v>191205.43</v>
      </c>
      <c r="Q110" s="18">
        <v>191205.43</v>
      </c>
      <c r="R110" s="18">
        <v>191205.46000000002</v>
      </c>
    </row>
    <row r="111" spans="1:18" s="13" customFormat="1" ht="15" x14ac:dyDescent="0.25">
      <c r="A111" s="19" t="s">
        <v>20</v>
      </c>
      <c r="B111" s="20" t="s">
        <v>42</v>
      </c>
      <c r="C111" s="20" t="s">
        <v>11</v>
      </c>
      <c r="D111" s="21" t="s">
        <v>13</v>
      </c>
      <c r="E111" s="22" t="s">
        <v>135</v>
      </c>
      <c r="F111" s="23">
        <v>2064.7800000000002</v>
      </c>
      <c r="G111" s="23">
        <v>172.07</v>
      </c>
      <c r="H111" s="23">
        <v>172.07</v>
      </c>
      <c r="I111" s="23">
        <v>172.07</v>
      </c>
      <c r="J111" s="23">
        <v>172.07</v>
      </c>
      <c r="K111" s="23">
        <v>172.07</v>
      </c>
      <c r="L111" s="23">
        <v>172.07</v>
      </c>
      <c r="M111" s="23">
        <v>172.07</v>
      </c>
      <c r="N111" s="23">
        <v>172.07</v>
      </c>
      <c r="O111" s="23">
        <v>172.07</v>
      </c>
      <c r="P111" s="23">
        <v>172.07</v>
      </c>
      <c r="Q111" s="23">
        <v>172.07</v>
      </c>
      <c r="R111" s="23">
        <v>172.01</v>
      </c>
    </row>
    <row r="112" spans="1:18" s="5" customFormat="1" x14ac:dyDescent="0.25">
      <c r="A112" s="24" t="s">
        <v>20</v>
      </c>
      <c r="B112" s="25" t="s">
        <v>42</v>
      </c>
      <c r="C112" s="25" t="s">
        <v>11</v>
      </c>
      <c r="D112" s="26" t="s">
        <v>23</v>
      </c>
      <c r="E112" s="27" t="s">
        <v>136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</row>
    <row r="113" spans="1:18" s="13" customFormat="1" ht="15" x14ac:dyDescent="0.25">
      <c r="A113" s="24" t="s">
        <v>20</v>
      </c>
      <c r="B113" s="25" t="s">
        <v>42</v>
      </c>
      <c r="C113" s="25" t="s">
        <v>11</v>
      </c>
      <c r="D113" s="26" t="s">
        <v>18</v>
      </c>
      <c r="E113" s="27" t="s">
        <v>137</v>
      </c>
      <c r="F113" s="28">
        <v>2064.7800000000002</v>
      </c>
      <c r="G113" s="28">
        <v>172.07</v>
      </c>
      <c r="H113" s="28">
        <v>172.07</v>
      </c>
      <c r="I113" s="28">
        <v>172.07</v>
      </c>
      <c r="J113" s="28">
        <v>172.07</v>
      </c>
      <c r="K113" s="28">
        <v>172.07</v>
      </c>
      <c r="L113" s="28">
        <v>172.07</v>
      </c>
      <c r="M113" s="28">
        <v>172.07</v>
      </c>
      <c r="N113" s="28">
        <v>172.07</v>
      </c>
      <c r="O113" s="28">
        <v>172.07</v>
      </c>
      <c r="P113" s="28">
        <v>172.07</v>
      </c>
      <c r="Q113" s="28">
        <v>172.07</v>
      </c>
      <c r="R113" s="28">
        <v>172.01</v>
      </c>
    </row>
    <row r="114" spans="1:18" s="5" customFormat="1" x14ac:dyDescent="0.25">
      <c r="A114" s="19" t="s">
        <v>20</v>
      </c>
      <c r="B114" s="20" t="s">
        <v>42</v>
      </c>
      <c r="C114" s="20" t="s">
        <v>20</v>
      </c>
      <c r="D114" s="21" t="s">
        <v>13</v>
      </c>
      <c r="E114" s="22" t="s">
        <v>138</v>
      </c>
      <c r="F114" s="23">
        <v>2280638.2000000002</v>
      </c>
      <c r="G114" s="23">
        <v>190053.18</v>
      </c>
      <c r="H114" s="23">
        <v>190053.18</v>
      </c>
      <c r="I114" s="23">
        <v>190053.18</v>
      </c>
      <c r="J114" s="23">
        <v>190053.18</v>
      </c>
      <c r="K114" s="23">
        <v>190053.18</v>
      </c>
      <c r="L114" s="23">
        <v>190053.18</v>
      </c>
      <c r="M114" s="23">
        <v>190053.18</v>
      </c>
      <c r="N114" s="23">
        <v>190053.18</v>
      </c>
      <c r="O114" s="23">
        <v>190053.18</v>
      </c>
      <c r="P114" s="23">
        <v>190053.18</v>
      </c>
      <c r="Q114" s="23">
        <v>190053.18</v>
      </c>
      <c r="R114" s="23">
        <v>190053.22</v>
      </c>
    </row>
    <row r="115" spans="1:18" s="5" customFormat="1" x14ac:dyDescent="0.25">
      <c r="A115" s="24" t="s">
        <v>20</v>
      </c>
      <c r="B115" s="25" t="s">
        <v>42</v>
      </c>
      <c r="C115" s="25" t="s">
        <v>20</v>
      </c>
      <c r="D115" s="26" t="s">
        <v>23</v>
      </c>
      <c r="E115" s="27" t="s">
        <v>138</v>
      </c>
      <c r="F115" s="28">
        <v>2280638.2000000002</v>
      </c>
      <c r="G115" s="28">
        <v>190053.18</v>
      </c>
      <c r="H115" s="28">
        <v>190053.18</v>
      </c>
      <c r="I115" s="28">
        <v>190053.18</v>
      </c>
      <c r="J115" s="28">
        <v>190053.18</v>
      </c>
      <c r="K115" s="28">
        <v>190053.18</v>
      </c>
      <c r="L115" s="28">
        <v>190053.18</v>
      </c>
      <c r="M115" s="28">
        <v>190053.18</v>
      </c>
      <c r="N115" s="28">
        <v>190053.18</v>
      </c>
      <c r="O115" s="28">
        <v>190053.18</v>
      </c>
      <c r="P115" s="28">
        <v>190053.18</v>
      </c>
      <c r="Q115" s="28">
        <v>190053.18</v>
      </c>
      <c r="R115" s="28">
        <v>190053.22</v>
      </c>
    </row>
    <row r="116" spans="1:18" s="5" customFormat="1" x14ac:dyDescent="0.25">
      <c r="A116" s="24" t="s">
        <v>20</v>
      </c>
      <c r="B116" s="25" t="s">
        <v>42</v>
      </c>
      <c r="C116" s="25" t="s">
        <v>20</v>
      </c>
      <c r="D116" s="26" t="s">
        <v>18</v>
      </c>
      <c r="E116" s="27" t="s">
        <v>139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</row>
    <row r="117" spans="1:18" s="5" customFormat="1" x14ac:dyDescent="0.25">
      <c r="A117" s="19" t="s">
        <v>20</v>
      </c>
      <c r="B117" s="20" t="s">
        <v>42</v>
      </c>
      <c r="C117" s="20" t="s">
        <v>16</v>
      </c>
      <c r="D117" s="21" t="s">
        <v>13</v>
      </c>
      <c r="E117" s="22" t="s">
        <v>140</v>
      </c>
      <c r="F117" s="23">
        <v>11762.21</v>
      </c>
      <c r="G117" s="23">
        <v>980.18</v>
      </c>
      <c r="H117" s="23">
        <v>980.18</v>
      </c>
      <c r="I117" s="23">
        <v>980.18</v>
      </c>
      <c r="J117" s="23">
        <v>980.18</v>
      </c>
      <c r="K117" s="23">
        <v>980.18</v>
      </c>
      <c r="L117" s="23">
        <v>980.18</v>
      </c>
      <c r="M117" s="23">
        <v>980.18</v>
      </c>
      <c r="N117" s="23">
        <v>980.18</v>
      </c>
      <c r="O117" s="23">
        <v>980.18</v>
      </c>
      <c r="P117" s="23">
        <v>980.18</v>
      </c>
      <c r="Q117" s="23">
        <v>980.18</v>
      </c>
      <c r="R117" s="23">
        <v>980.23</v>
      </c>
    </row>
    <row r="118" spans="1:18" s="5" customFormat="1" x14ac:dyDescent="0.25">
      <c r="A118" s="24" t="s">
        <v>20</v>
      </c>
      <c r="B118" s="25" t="s">
        <v>42</v>
      </c>
      <c r="C118" s="25" t="s">
        <v>16</v>
      </c>
      <c r="D118" s="26" t="s">
        <v>23</v>
      </c>
      <c r="E118" s="27" t="s">
        <v>141</v>
      </c>
      <c r="F118" s="28">
        <v>10820.29</v>
      </c>
      <c r="G118" s="28">
        <v>901.69</v>
      </c>
      <c r="H118" s="28">
        <v>901.69</v>
      </c>
      <c r="I118" s="28">
        <v>901.69</v>
      </c>
      <c r="J118" s="28">
        <v>901.69</v>
      </c>
      <c r="K118" s="28">
        <v>901.69</v>
      </c>
      <c r="L118" s="28">
        <v>901.69</v>
      </c>
      <c r="M118" s="28">
        <v>901.69</v>
      </c>
      <c r="N118" s="28">
        <v>901.69</v>
      </c>
      <c r="O118" s="28">
        <v>901.69</v>
      </c>
      <c r="P118" s="28">
        <v>901.69</v>
      </c>
      <c r="Q118" s="28">
        <v>901.69</v>
      </c>
      <c r="R118" s="28">
        <v>901.7</v>
      </c>
    </row>
    <row r="119" spans="1:18" s="5" customFormat="1" x14ac:dyDescent="0.25">
      <c r="A119" s="24" t="s">
        <v>20</v>
      </c>
      <c r="B119" s="25" t="s">
        <v>42</v>
      </c>
      <c r="C119" s="25" t="s">
        <v>16</v>
      </c>
      <c r="D119" s="26" t="s">
        <v>30</v>
      </c>
      <c r="E119" s="27" t="s">
        <v>142</v>
      </c>
      <c r="F119" s="28">
        <v>941.92</v>
      </c>
      <c r="G119" s="28">
        <v>78.489999999999995</v>
      </c>
      <c r="H119" s="28">
        <v>78.489999999999995</v>
      </c>
      <c r="I119" s="28">
        <v>78.489999999999995</v>
      </c>
      <c r="J119" s="28">
        <v>78.489999999999995</v>
      </c>
      <c r="K119" s="28">
        <v>78.489999999999995</v>
      </c>
      <c r="L119" s="28">
        <v>78.489999999999995</v>
      </c>
      <c r="M119" s="28">
        <v>78.489999999999995</v>
      </c>
      <c r="N119" s="28">
        <v>78.489999999999995</v>
      </c>
      <c r="O119" s="28">
        <v>78.489999999999995</v>
      </c>
      <c r="P119" s="28">
        <v>78.489999999999995</v>
      </c>
      <c r="Q119" s="28">
        <v>78.489999999999995</v>
      </c>
      <c r="R119" s="28">
        <v>78.53</v>
      </c>
    </row>
    <row r="120" spans="1:18" s="5" customFormat="1" x14ac:dyDescent="0.25">
      <c r="A120" s="19" t="s">
        <v>20</v>
      </c>
      <c r="B120" s="20" t="s">
        <v>42</v>
      </c>
      <c r="C120" s="20" t="s">
        <v>32</v>
      </c>
      <c r="D120" s="21" t="s">
        <v>13</v>
      </c>
      <c r="E120" s="22" t="s">
        <v>143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</row>
    <row r="121" spans="1:18" s="5" customFormat="1" x14ac:dyDescent="0.25">
      <c r="A121" s="24" t="s">
        <v>20</v>
      </c>
      <c r="B121" s="25" t="s">
        <v>42</v>
      </c>
      <c r="C121" s="25" t="s">
        <v>32</v>
      </c>
      <c r="D121" s="26" t="s">
        <v>23</v>
      </c>
      <c r="E121" s="27" t="s">
        <v>144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</row>
    <row r="122" spans="1:18" s="5" customFormat="1" ht="15" x14ac:dyDescent="0.25">
      <c r="A122" s="14" t="s">
        <v>20</v>
      </c>
      <c r="B122" s="15" t="s">
        <v>75</v>
      </c>
      <c r="C122" s="15" t="s">
        <v>12</v>
      </c>
      <c r="D122" s="16" t="s">
        <v>13</v>
      </c>
      <c r="E122" s="17" t="s">
        <v>145</v>
      </c>
      <c r="F122" s="18">
        <v>12877469.859999999</v>
      </c>
      <c r="G122" s="18">
        <v>1073122.49</v>
      </c>
      <c r="H122" s="18">
        <v>1073122.49</v>
      </c>
      <c r="I122" s="18">
        <v>1073122.49</v>
      </c>
      <c r="J122" s="18">
        <v>1073122.49</v>
      </c>
      <c r="K122" s="18">
        <v>1073122.49</v>
      </c>
      <c r="L122" s="18">
        <v>1073122.49</v>
      </c>
      <c r="M122" s="18">
        <v>1073122.49</v>
      </c>
      <c r="N122" s="18">
        <v>1073122.49</v>
      </c>
      <c r="O122" s="18">
        <v>1073122.49</v>
      </c>
      <c r="P122" s="18">
        <v>1073122.49</v>
      </c>
      <c r="Q122" s="18">
        <v>1073122.49</v>
      </c>
      <c r="R122" s="18">
        <v>1073122.47</v>
      </c>
    </row>
    <row r="123" spans="1:18" s="5" customFormat="1" x14ac:dyDescent="0.25">
      <c r="A123" s="19" t="s">
        <v>20</v>
      </c>
      <c r="B123" s="20" t="s">
        <v>75</v>
      </c>
      <c r="C123" s="20" t="s">
        <v>11</v>
      </c>
      <c r="D123" s="21" t="s">
        <v>13</v>
      </c>
      <c r="E123" s="22" t="s">
        <v>145</v>
      </c>
      <c r="F123" s="23">
        <v>12877469.859999999</v>
      </c>
      <c r="G123" s="23">
        <v>1073122.49</v>
      </c>
      <c r="H123" s="23">
        <v>1073122.49</v>
      </c>
      <c r="I123" s="23">
        <v>1073122.49</v>
      </c>
      <c r="J123" s="23">
        <v>1073122.49</v>
      </c>
      <c r="K123" s="23">
        <v>1073122.49</v>
      </c>
      <c r="L123" s="23">
        <v>1073122.49</v>
      </c>
      <c r="M123" s="23">
        <v>1073122.49</v>
      </c>
      <c r="N123" s="23">
        <v>1073122.49</v>
      </c>
      <c r="O123" s="23">
        <v>1073122.49</v>
      </c>
      <c r="P123" s="23">
        <v>1073122.49</v>
      </c>
      <c r="Q123" s="23">
        <v>1073122.49</v>
      </c>
      <c r="R123" s="23">
        <v>1073122.47</v>
      </c>
    </row>
    <row r="124" spans="1:18" s="5" customFormat="1" x14ac:dyDescent="0.25">
      <c r="A124" s="24" t="s">
        <v>20</v>
      </c>
      <c r="B124" s="25" t="s">
        <v>75</v>
      </c>
      <c r="C124" s="25" t="s">
        <v>11</v>
      </c>
      <c r="D124" s="26" t="s">
        <v>23</v>
      </c>
      <c r="E124" s="27" t="s">
        <v>145</v>
      </c>
      <c r="F124" s="28">
        <v>12877469.859999999</v>
      </c>
      <c r="G124" s="28">
        <v>1073122.49</v>
      </c>
      <c r="H124" s="28">
        <v>1073122.49</v>
      </c>
      <c r="I124" s="28">
        <v>1073122.49</v>
      </c>
      <c r="J124" s="28">
        <v>1073122.49</v>
      </c>
      <c r="K124" s="28">
        <v>1073122.49</v>
      </c>
      <c r="L124" s="28">
        <v>1073122.49</v>
      </c>
      <c r="M124" s="28">
        <v>1073122.49</v>
      </c>
      <c r="N124" s="28">
        <v>1073122.49</v>
      </c>
      <c r="O124" s="28">
        <v>1073122.49</v>
      </c>
      <c r="P124" s="28">
        <v>1073122.49</v>
      </c>
      <c r="Q124" s="28">
        <v>1073122.49</v>
      </c>
      <c r="R124" s="28">
        <v>1073122.47</v>
      </c>
    </row>
    <row r="125" spans="1:18" s="5" customFormat="1" ht="15" x14ac:dyDescent="0.25">
      <c r="A125" s="14" t="s">
        <v>20</v>
      </c>
      <c r="B125" s="15" t="s">
        <v>79</v>
      </c>
      <c r="C125" s="15" t="s">
        <v>12</v>
      </c>
      <c r="D125" s="16" t="s">
        <v>13</v>
      </c>
      <c r="E125" s="34" t="s">
        <v>146</v>
      </c>
      <c r="F125" s="18">
        <v>1266338.67</v>
      </c>
      <c r="G125" s="18">
        <v>105528.23</v>
      </c>
      <c r="H125" s="18">
        <v>105528.23</v>
      </c>
      <c r="I125" s="18">
        <v>105528.23</v>
      </c>
      <c r="J125" s="18">
        <v>105528.23</v>
      </c>
      <c r="K125" s="18">
        <v>105528.23</v>
      </c>
      <c r="L125" s="18">
        <v>105528.23</v>
      </c>
      <c r="M125" s="18">
        <v>105528.23</v>
      </c>
      <c r="N125" s="18">
        <v>105528.23</v>
      </c>
      <c r="O125" s="18">
        <v>105528.23</v>
      </c>
      <c r="P125" s="18">
        <v>105528.23</v>
      </c>
      <c r="Q125" s="18">
        <v>105528.23</v>
      </c>
      <c r="R125" s="18">
        <v>105528.14</v>
      </c>
    </row>
    <row r="126" spans="1:18" s="5" customFormat="1" x14ac:dyDescent="0.25">
      <c r="A126" s="19" t="s">
        <v>20</v>
      </c>
      <c r="B126" s="20" t="s">
        <v>79</v>
      </c>
      <c r="C126" s="20" t="s">
        <v>11</v>
      </c>
      <c r="D126" s="21" t="s">
        <v>13</v>
      </c>
      <c r="E126" s="22" t="s">
        <v>147</v>
      </c>
      <c r="F126" s="23">
        <v>1266338.67</v>
      </c>
      <c r="G126" s="23">
        <v>105528.23</v>
      </c>
      <c r="H126" s="23">
        <v>105528.23</v>
      </c>
      <c r="I126" s="23">
        <v>105528.23</v>
      </c>
      <c r="J126" s="23">
        <v>105528.23</v>
      </c>
      <c r="K126" s="23">
        <v>105528.23</v>
      </c>
      <c r="L126" s="23">
        <v>105528.23</v>
      </c>
      <c r="M126" s="23">
        <v>105528.23</v>
      </c>
      <c r="N126" s="23">
        <v>105528.23</v>
      </c>
      <c r="O126" s="23">
        <v>105528.23</v>
      </c>
      <c r="P126" s="23">
        <v>105528.23</v>
      </c>
      <c r="Q126" s="23">
        <v>105528.23</v>
      </c>
      <c r="R126" s="23">
        <v>105528.14</v>
      </c>
    </row>
    <row r="127" spans="1:18" s="5" customFormat="1" x14ac:dyDescent="0.25">
      <c r="A127" s="24" t="s">
        <v>20</v>
      </c>
      <c r="B127" s="25" t="s">
        <v>79</v>
      </c>
      <c r="C127" s="25" t="s">
        <v>11</v>
      </c>
      <c r="D127" s="26" t="s">
        <v>23</v>
      </c>
      <c r="E127" s="27" t="s">
        <v>148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</row>
    <row r="128" spans="1:18" s="5" customFormat="1" x14ac:dyDescent="0.25">
      <c r="A128" s="24" t="s">
        <v>20</v>
      </c>
      <c r="B128" s="25" t="s">
        <v>79</v>
      </c>
      <c r="C128" s="25" t="s">
        <v>11</v>
      </c>
      <c r="D128" s="26" t="s">
        <v>88</v>
      </c>
      <c r="E128" s="27" t="s">
        <v>149</v>
      </c>
      <c r="F128" s="28">
        <v>1266338.67</v>
      </c>
      <c r="G128" s="28">
        <v>105528.23</v>
      </c>
      <c r="H128" s="28">
        <v>105528.23</v>
      </c>
      <c r="I128" s="28">
        <v>105528.23</v>
      </c>
      <c r="J128" s="28">
        <v>105528.23</v>
      </c>
      <c r="K128" s="28">
        <v>105528.23</v>
      </c>
      <c r="L128" s="28">
        <v>105528.23</v>
      </c>
      <c r="M128" s="28">
        <v>105528.23</v>
      </c>
      <c r="N128" s="28">
        <v>105528.23</v>
      </c>
      <c r="O128" s="28">
        <v>105528.23</v>
      </c>
      <c r="P128" s="28">
        <v>105528.23</v>
      </c>
      <c r="Q128" s="28">
        <v>105528.23</v>
      </c>
      <c r="R128" s="28">
        <v>105528.14</v>
      </c>
    </row>
    <row r="129" spans="1:18" s="5" customFormat="1" x14ac:dyDescent="0.25">
      <c r="A129" s="24" t="s">
        <v>20</v>
      </c>
      <c r="B129" s="25" t="s">
        <v>79</v>
      </c>
      <c r="C129" s="25" t="s">
        <v>11</v>
      </c>
      <c r="D129" s="26" t="s">
        <v>48</v>
      </c>
      <c r="E129" s="27" t="s">
        <v>150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</row>
    <row r="130" spans="1:18" s="5" customFormat="1" x14ac:dyDescent="0.25">
      <c r="A130" s="19" t="s">
        <v>20</v>
      </c>
      <c r="B130" s="20" t="s">
        <v>79</v>
      </c>
      <c r="C130" s="20" t="s">
        <v>20</v>
      </c>
      <c r="D130" s="21" t="s">
        <v>13</v>
      </c>
      <c r="E130" s="22" t="s">
        <v>151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</row>
    <row r="131" spans="1:18" s="5" customFormat="1" x14ac:dyDescent="0.25">
      <c r="A131" s="24" t="s">
        <v>20</v>
      </c>
      <c r="B131" s="25" t="s">
        <v>79</v>
      </c>
      <c r="C131" s="25" t="s">
        <v>20</v>
      </c>
      <c r="D131" s="26" t="s">
        <v>18</v>
      </c>
      <c r="E131" s="27" t="s">
        <v>152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</row>
    <row r="132" spans="1:18" s="5" customFormat="1" x14ac:dyDescent="0.25">
      <c r="A132" s="19" t="s">
        <v>20</v>
      </c>
      <c r="B132" s="20" t="s">
        <v>79</v>
      </c>
      <c r="C132" s="20" t="s">
        <v>16</v>
      </c>
      <c r="D132" s="21" t="s">
        <v>13</v>
      </c>
      <c r="E132" s="22" t="s">
        <v>153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</row>
    <row r="133" spans="1:18" s="13" customFormat="1" ht="15" x14ac:dyDescent="0.25">
      <c r="A133" s="24" t="s">
        <v>20</v>
      </c>
      <c r="B133" s="25" t="s">
        <v>79</v>
      </c>
      <c r="C133" s="25" t="s">
        <v>16</v>
      </c>
      <c r="D133" s="26" t="s">
        <v>23</v>
      </c>
      <c r="E133" s="27" t="s">
        <v>154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</row>
    <row r="134" spans="1:18" s="13" customFormat="1" ht="15" x14ac:dyDescent="0.25">
      <c r="A134" s="19" t="s">
        <v>20</v>
      </c>
      <c r="B134" s="20" t="s">
        <v>79</v>
      </c>
      <c r="C134" s="20" t="s">
        <v>42</v>
      </c>
      <c r="D134" s="21" t="s">
        <v>13</v>
      </c>
      <c r="E134" s="39" t="s">
        <v>155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</row>
    <row r="135" spans="1:18" s="13" customFormat="1" ht="15" x14ac:dyDescent="0.25">
      <c r="A135" s="24" t="s">
        <v>20</v>
      </c>
      <c r="B135" s="25" t="s">
        <v>79</v>
      </c>
      <c r="C135" s="25" t="s">
        <v>42</v>
      </c>
      <c r="D135" s="26" t="s">
        <v>30</v>
      </c>
      <c r="E135" s="27" t="s">
        <v>156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</row>
    <row r="136" spans="1:18" s="13" customFormat="1" ht="15" x14ac:dyDescent="0.25">
      <c r="A136" s="14" t="s">
        <v>20</v>
      </c>
      <c r="B136" s="15" t="s">
        <v>101</v>
      </c>
      <c r="C136" s="15" t="s">
        <v>12</v>
      </c>
      <c r="D136" s="16" t="s">
        <v>13</v>
      </c>
      <c r="E136" s="17" t="s">
        <v>157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</row>
    <row r="137" spans="1:18" s="13" customFormat="1" ht="15" x14ac:dyDescent="0.25">
      <c r="A137" s="19" t="s">
        <v>20</v>
      </c>
      <c r="B137" s="20" t="s">
        <v>101</v>
      </c>
      <c r="C137" s="20" t="s">
        <v>16</v>
      </c>
      <c r="D137" s="21" t="s">
        <v>13</v>
      </c>
      <c r="E137" s="22" t="s">
        <v>158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</row>
    <row r="138" spans="1:18" s="5" customFormat="1" x14ac:dyDescent="0.25">
      <c r="A138" s="24" t="s">
        <v>20</v>
      </c>
      <c r="B138" s="25" t="s">
        <v>101</v>
      </c>
      <c r="C138" s="25" t="s">
        <v>16</v>
      </c>
      <c r="D138" s="26" t="s">
        <v>23</v>
      </c>
      <c r="E138" s="27" t="s">
        <v>159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</row>
    <row r="139" spans="1:18" s="5" customFormat="1" x14ac:dyDescent="0.25">
      <c r="A139" s="24" t="s">
        <v>20</v>
      </c>
      <c r="B139" s="25" t="s">
        <v>101</v>
      </c>
      <c r="C139" s="25" t="s">
        <v>16</v>
      </c>
      <c r="D139" s="26" t="s">
        <v>18</v>
      </c>
      <c r="E139" s="27" t="s">
        <v>160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</row>
    <row r="140" spans="1:18" s="5" customFormat="1" x14ac:dyDescent="0.25">
      <c r="A140" s="24" t="s">
        <v>20</v>
      </c>
      <c r="B140" s="25" t="s">
        <v>101</v>
      </c>
      <c r="C140" s="25" t="s">
        <v>16</v>
      </c>
      <c r="D140" s="26" t="s">
        <v>30</v>
      </c>
      <c r="E140" s="27" t="s">
        <v>161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</row>
    <row r="141" spans="1:18" s="13" customFormat="1" ht="15" x14ac:dyDescent="0.25">
      <c r="A141" s="14" t="s">
        <v>20</v>
      </c>
      <c r="B141" s="15" t="s">
        <v>54</v>
      </c>
      <c r="C141" s="15" t="s">
        <v>12</v>
      </c>
      <c r="D141" s="16" t="s">
        <v>13</v>
      </c>
      <c r="E141" s="17" t="s">
        <v>162</v>
      </c>
      <c r="F141" s="18">
        <v>1441184.33</v>
      </c>
      <c r="G141" s="18">
        <v>120098.70000000001</v>
      </c>
      <c r="H141" s="18">
        <v>120098.70000000001</v>
      </c>
      <c r="I141" s="18">
        <v>120098.70000000001</v>
      </c>
      <c r="J141" s="18">
        <v>120098.70000000001</v>
      </c>
      <c r="K141" s="18">
        <v>120098.70000000001</v>
      </c>
      <c r="L141" s="18">
        <v>120098.70000000001</v>
      </c>
      <c r="M141" s="18">
        <v>120098.70000000001</v>
      </c>
      <c r="N141" s="18">
        <v>120098.70000000001</v>
      </c>
      <c r="O141" s="18">
        <v>120098.70000000001</v>
      </c>
      <c r="P141" s="18">
        <v>120098.70000000001</v>
      </c>
      <c r="Q141" s="18">
        <v>120098.70000000001</v>
      </c>
      <c r="R141" s="18">
        <v>120098.63000000002</v>
      </c>
    </row>
    <row r="142" spans="1:18" s="5" customFormat="1" x14ac:dyDescent="0.25">
      <c r="A142" s="19" t="s">
        <v>20</v>
      </c>
      <c r="B142" s="20" t="s">
        <v>54</v>
      </c>
      <c r="C142" s="20" t="s">
        <v>11</v>
      </c>
      <c r="D142" s="21" t="s">
        <v>13</v>
      </c>
      <c r="E142" s="22" t="s">
        <v>163</v>
      </c>
      <c r="F142" s="23">
        <v>218667.3</v>
      </c>
      <c r="G142" s="23">
        <v>18222.27</v>
      </c>
      <c r="H142" s="23">
        <v>18222.27</v>
      </c>
      <c r="I142" s="23">
        <v>18222.27</v>
      </c>
      <c r="J142" s="23">
        <v>18222.27</v>
      </c>
      <c r="K142" s="23">
        <v>18222.27</v>
      </c>
      <c r="L142" s="23">
        <v>18222.27</v>
      </c>
      <c r="M142" s="23">
        <v>18222.27</v>
      </c>
      <c r="N142" s="23">
        <v>18222.27</v>
      </c>
      <c r="O142" s="23">
        <v>18222.27</v>
      </c>
      <c r="P142" s="23">
        <v>18222.27</v>
      </c>
      <c r="Q142" s="23">
        <v>18222.27</v>
      </c>
      <c r="R142" s="23">
        <v>18222.330000000002</v>
      </c>
    </row>
    <row r="143" spans="1:18" s="5" customFormat="1" x14ac:dyDescent="0.25">
      <c r="A143" s="24" t="s">
        <v>20</v>
      </c>
      <c r="B143" s="25" t="s">
        <v>54</v>
      </c>
      <c r="C143" s="25" t="s">
        <v>11</v>
      </c>
      <c r="D143" s="26" t="s">
        <v>23</v>
      </c>
      <c r="E143" s="27" t="s">
        <v>164</v>
      </c>
      <c r="F143" s="28">
        <v>126898.23</v>
      </c>
      <c r="G143" s="28">
        <v>10574.86</v>
      </c>
      <c r="H143" s="28">
        <v>10574.86</v>
      </c>
      <c r="I143" s="28">
        <v>10574.86</v>
      </c>
      <c r="J143" s="28">
        <v>10574.86</v>
      </c>
      <c r="K143" s="28">
        <v>10574.86</v>
      </c>
      <c r="L143" s="28">
        <v>10574.86</v>
      </c>
      <c r="M143" s="28">
        <v>10574.86</v>
      </c>
      <c r="N143" s="28">
        <v>10574.86</v>
      </c>
      <c r="O143" s="28">
        <v>10574.86</v>
      </c>
      <c r="P143" s="28">
        <v>10574.86</v>
      </c>
      <c r="Q143" s="28">
        <v>10574.86</v>
      </c>
      <c r="R143" s="28">
        <v>10574.77</v>
      </c>
    </row>
    <row r="144" spans="1:18" s="5" customFormat="1" x14ac:dyDescent="0.25">
      <c r="A144" s="24" t="s">
        <v>20</v>
      </c>
      <c r="B144" s="25" t="s">
        <v>54</v>
      </c>
      <c r="C144" s="25" t="s">
        <v>11</v>
      </c>
      <c r="D144" s="26" t="s">
        <v>18</v>
      </c>
      <c r="E144" s="27" t="s">
        <v>165</v>
      </c>
      <c r="F144" s="28">
        <v>25513.74</v>
      </c>
      <c r="G144" s="28">
        <v>2126.14</v>
      </c>
      <c r="H144" s="28">
        <v>2126.14</v>
      </c>
      <c r="I144" s="28">
        <v>2126.14</v>
      </c>
      <c r="J144" s="28">
        <v>2126.14</v>
      </c>
      <c r="K144" s="28">
        <v>2126.14</v>
      </c>
      <c r="L144" s="28">
        <v>2126.14</v>
      </c>
      <c r="M144" s="28">
        <v>2126.14</v>
      </c>
      <c r="N144" s="28">
        <v>2126.14</v>
      </c>
      <c r="O144" s="28">
        <v>2126.14</v>
      </c>
      <c r="P144" s="28">
        <v>2126.14</v>
      </c>
      <c r="Q144" s="28">
        <v>2126.14</v>
      </c>
      <c r="R144" s="28">
        <v>2126.1999999999998</v>
      </c>
    </row>
    <row r="145" spans="1:18" s="5" customFormat="1" ht="28.5" x14ac:dyDescent="0.25">
      <c r="A145" s="24" t="s">
        <v>20</v>
      </c>
      <c r="B145" s="25" t="s">
        <v>54</v>
      </c>
      <c r="C145" s="25" t="s">
        <v>11</v>
      </c>
      <c r="D145" s="26" t="s">
        <v>59</v>
      </c>
      <c r="E145" s="40" t="s">
        <v>166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</row>
    <row r="146" spans="1:18" s="5" customFormat="1" x14ac:dyDescent="0.25">
      <c r="A146" s="24" t="s">
        <v>20</v>
      </c>
      <c r="B146" s="25" t="s">
        <v>54</v>
      </c>
      <c r="C146" s="25" t="s">
        <v>11</v>
      </c>
      <c r="D146" s="26" t="s">
        <v>88</v>
      </c>
      <c r="E146" s="27" t="s">
        <v>167</v>
      </c>
      <c r="F146" s="28">
        <v>66255.33</v>
      </c>
      <c r="G146" s="28">
        <v>5521.27</v>
      </c>
      <c r="H146" s="28">
        <v>5521.27</v>
      </c>
      <c r="I146" s="28">
        <v>5521.27</v>
      </c>
      <c r="J146" s="28">
        <v>5521.27</v>
      </c>
      <c r="K146" s="28">
        <v>5521.27</v>
      </c>
      <c r="L146" s="28">
        <v>5521.27</v>
      </c>
      <c r="M146" s="28">
        <v>5521.27</v>
      </c>
      <c r="N146" s="28">
        <v>5521.27</v>
      </c>
      <c r="O146" s="28">
        <v>5521.27</v>
      </c>
      <c r="P146" s="28">
        <v>5521.27</v>
      </c>
      <c r="Q146" s="28">
        <v>5521.27</v>
      </c>
      <c r="R146" s="28">
        <v>5521.36</v>
      </c>
    </row>
    <row r="147" spans="1:18" s="5" customFormat="1" x14ac:dyDescent="0.25">
      <c r="A147" s="19" t="s">
        <v>20</v>
      </c>
      <c r="B147" s="20" t="s">
        <v>54</v>
      </c>
      <c r="C147" s="20" t="s">
        <v>20</v>
      </c>
      <c r="D147" s="21" t="s">
        <v>13</v>
      </c>
      <c r="E147" s="22" t="s">
        <v>168</v>
      </c>
      <c r="F147" s="23">
        <v>14849.99</v>
      </c>
      <c r="G147" s="23">
        <v>1237.5</v>
      </c>
      <c r="H147" s="23">
        <v>1237.5</v>
      </c>
      <c r="I147" s="23">
        <v>1237.5</v>
      </c>
      <c r="J147" s="23">
        <v>1237.5</v>
      </c>
      <c r="K147" s="23">
        <v>1237.5</v>
      </c>
      <c r="L147" s="23">
        <v>1237.5</v>
      </c>
      <c r="M147" s="23">
        <v>1237.5</v>
      </c>
      <c r="N147" s="23">
        <v>1237.5</v>
      </c>
      <c r="O147" s="23">
        <v>1237.5</v>
      </c>
      <c r="P147" s="23">
        <v>1237.5</v>
      </c>
      <c r="Q147" s="23">
        <v>1237.5</v>
      </c>
      <c r="R147" s="23">
        <v>1237.49</v>
      </c>
    </row>
    <row r="148" spans="1:18" s="5" customFormat="1" x14ac:dyDescent="0.25">
      <c r="A148" s="24" t="s">
        <v>20</v>
      </c>
      <c r="B148" s="25" t="s">
        <v>54</v>
      </c>
      <c r="C148" s="25" t="s">
        <v>20</v>
      </c>
      <c r="D148" s="26" t="s">
        <v>23</v>
      </c>
      <c r="E148" s="27" t="s">
        <v>169</v>
      </c>
      <c r="F148" s="28">
        <v>14849.99</v>
      </c>
      <c r="G148" s="28">
        <v>1237.5</v>
      </c>
      <c r="H148" s="28">
        <v>1237.5</v>
      </c>
      <c r="I148" s="28">
        <v>1237.5</v>
      </c>
      <c r="J148" s="28">
        <v>1237.5</v>
      </c>
      <c r="K148" s="28">
        <v>1237.5</v>
      </c>
      <c r="L148" s="28">
        <v>1237.5</v>
      </c>
      <c r="M148" s="28">
        <v>1237.5</v>
      </c>
      <c r="N148" s="28">
        <v>1237.5</v>
      </c>
      <c r="O148" s="28">
        <v>1237.5</v>
      </c>
      <c r="P148" s="28">
        <v>1237.5</v>
      </c>
      <c r="Q148" s="28">
        <v>1237.5</v>
      </c>
      <c r="R148" s="28">
        <v>1237.49</v>
      </c>
    </row>
    <row r="149" spans="1:18" s="13" customFormat="1" ht="28.5" x14ac:dyDescent="0.25">
      <c r="A149" s="19" t="s">
        <v>20</v>
      </c>
      <c r="B149" s="20" t="s">
        <v>54</v>
      </c>
      <c r="C149" s="20" t="s">
        <v>16</v>
      </c>
      <c r="D149" s="21" t="s">
        <v>13</v>
      </c>
      <c r="E149" s="39" t="s">
        <v>170</v>
      </c>
      <c r="F149" s="23">
        <v>45143.18</v>
      </c>
      <c r="G149" s="23">
        <v>3761.93</v>
      </c>
      <c r="H149" s="23">
        <v>3761.93</v>
      </c>
      <c r="I149" s="23">
        <v>3761.93</v>
      </c>
      <c r="J149" s="23">
        <v>3761.93</v>
      </c>
      <c r="K149" s="23">
        <v>3761.93</v>
      </c>
      <c r="L149" s="23">
        <v>3761.93</v>
      </c>
      <c r="M149" s="23">
        <v>3761.93</v>
      </c>
      <c r="N149" s="23">
        <v>3761.93</v>
      </c>
      <c r="O149" s="23">
        <v>3761.93</v>
      </c>
      <c r="P149" s="23">
        <v>3761.93</v>
      </c>
      <c r="Q149" s="23">
        <v>3761.93</v>
      </c>
      <c r="R149" s="23">
        <v>3761.95</v>
      </c>
    </row>
    <row r="150" spans="1:18" s="13" customFormat="1" ht="15" x14ac:dyDescent="0.25">
      <c r="A150" s="24" t="s">
        <v>20</v>
      </c>
      <c r="B150" s="25" t="s">
        <v>54</v>
      </c>
      <c r="C150" s="25" t="s">
        <v>16</v>
      </c>
      <c r="D150" s="26" t="s">
        <v>23</v>
      </c>
      <c r="E150" s="27" t="s">
        <v>171</v>
      </c>
      <c r="F150" s="28">
        <v>45143.18</v>
      </c>
      <c r="G150" s="28">
        <v>3761.93</v>
      </c>
      <c r="H150" s="28">
        <v>3761.93</v>
      </c>
      <c r="I150" s="28">
        <v>3761.93</v>
      </c>
      <c r="J150" s="28">
        <v>3761.93</v>
      </c>
      <c r="K150" s="28">
        <v>3761.93</v>
      </c>
      <c r="L150" s="28">
        <v>3761.93</v>
      </c>
      <c r="M150" s="28">
        <v>3761.93</v>
      </c>
      <c r="N150" s="28">
        <v>3761.93</v>
      </c>
      <c r="O150" s="28">
        <v>3761.93</v>
      </c>
      <c r="P150" s="28">
        <v>3761.93</v>
      </c>
      <c r="Q150" s="28">
        <v>3761.93</v>
      </c>
      <c r="R150" s="28">
        <v>3761.95</v>
      </c>
    </row>
    <row r="151" spans="1:18" s="13" customFormat="1" ht="28.5" x14ac:dyDescent="0.25">
      <c r="A151" s="19" t="s">
        <v>20</v>
      </c>
      <c r="B151" s="20" t="s">
        <v>54</v>
      </c>
      <c r="C151" s="20" t="s">
        <v>32</v>
      </c>
      <c r="D151" s="21" t="s">
        <v>13</v>
      </c>
      <c r="E151" s="39" t="s">
        <v>172</v>
      </c>
      <c r="F151" s="23">
        <v>68742.87</v>
      </c>
      <c r="G151" s="23">
        <v>5728.57</v>
      </c>
      <c r="H151" s="23">
        <v>5728.57</v>
      </c>
      <c r="I151" s="23">
        <v>5728.57</v>
      </c>
      <c r="J151" s="23">
        <v>5728.57</v>
      </c>
      <c r="K151" s="23">
        <v>5728.57</v>
      </c>
      <c r="L151" s="23">
        <v>5728.57</v>
      </c>
      <c r="M151" s="23">
        <v>5728.57</v>
      </c>
      <c r="N151" s="23">
        <v>5728.57</v>
      </c>
      <c r="O151" s="23">
        <v>5728.57</v>
      </c>
      <c r="P151" s="23">
        <v>5728.57</v>
      </c>
      <c r="Q151" s="23">
        <v>5728.57</v>
      </c>
      <c r="R151" s="23">
        <v>5728.6</v>
      </c>
    </row>
    <row r="152" spans="1:18" s="13" customFormat="1" ht="15" x14ac:dyDescent="0.25">
      <c r="A152" s="24" t="s">
        <v>20</v>
      </c>
      <c r="B152" s="25" t="s">
        <v>54</v>
      </c>
      <c r="C152" s="25" t="s">
        <v>32</v>
      </c>
      <c r="D152" s="26" t="s">
        <v>18</v>
      </c>
      <c r="E152" s="27" t="s">
        <v>173</v>
      </c>
      <c r="F152" s="28">
        <v>61393.71</v>
      </c>
      <c r="G152" s="28">
        <v>5116.1400000000003</v>
      </c>
      <c r="H152" s="28">
        <v>5116.1400000000003</v>
      </c>
      <c r="I152" s="28">
        <v>5116.1400000000003</v>
      </c>
      <c r="J152" s="28">
        <v>5116.1400000000003</v>
      </c>
      <c r="K152" s="28">
        <v>5116.1400000000003</v>
      </c>
      <c r="L152" s="28">
        <v>5116.1400000000003</v>
      </c>
      <c r="M152" s="28">
        <v>5116.1400000000003</v>
      </c>
      <c r="N152" s="28">
        <v>5116.1400000000003</v>
      </c>
      <c r="O152" s="28">
        <v>5116.1400000000003</v>
      </c>
      <c r="P152" s="28">
        <v>5116.1400000000003</v>
      </c>
      <c r="Q152" s="28">
        <v>5116.1400000000003</v>
      </c>
      <c r="R152" s="28">
        <v>5116.17</v>
      </c>
    </row>
    <row r="153" spans="1:18" s="13" customFormat="1" ht="15" x14ac:dyDescent="0.25">
      <c r="A153" s="24" t="s">
        <v>20</v>
      </c>
      <c r="B153" s="25" t="s">
        <v>54</v>
      </c>
      <c r="C153" s="25" t="s">
        <v>32</v>
      </c>
      <c r="D153" s="26" t="s">
        <v>30</v>
      </c>
      <c r="E153" s="27" t="s">
        <v>174</v>
      </c>
      <c r="F153" s="28">
        <v>7349.16</v>
      </c>
      <c r="G153" s="28">
        <v>612.42999999999995</v>
      </c>
      <c r="H153" s="28">
        <v>612.42999999999995</v>
      </c>
      <c r="I153" s="28">
        <v>612.42999999999995</v>
      </c>
      <c r="J153" s="28">
        <v>612.42999999999995</v>
      </c>
      <c r="K153" s="28">
        <v>612.42999999999995</v>
      </c>
      <c r="L153" s="28">
        <v>612.42999999999995</v>
      </c>
      <c r="M153" s="28">
        <v>612.42999999999995</v>
      </c>
      <c r="N153" s="28">
        <v>612.42999999999995</v>
      </c>
      <c r="O153" s="28">
        <v>612.42999999999995</v>
      </c>
      <c r="P153" s="28">
        <v>612.42999999999995</v>
      </c>
      <c r="Q153" s="28">
        <v>612.42999999999995</v>
      </c>
      <c r="R153" s="28">
        <v>612.42999999999995</v>
      </c>
    </row>
    <row r="154" spans="1:18" s="5" customFormat="1" x14ac:dyDescent="0.25">
      <c r="A154" s="19" t="s">
        <v>20</v>
      </c>
      <c r="B154" s="20" t="s">
        <v>54</v>
      </c>
      <c r="C154" s="20" t="s">
        <v>75</v>
      </c>
      <c r="D154" s="21" t="s">
        <v>13</v>
      </c>
      <c r="E154" s="22" t="s">
        <v>175</v>
      </c>
      <c r="F154" s="23">
        <v>1079541.02</v>
      </c>
      <c r="G154" s="23">
        <v>89961.77</v>
      </c>
      <c r="H154" s="23">
        <v>89961.77</v>
      </c>
      <c r="I154" s="23">
        <v>89961.77</v>
      </c>
      <c r="J154" s="23">
        <v>89961.77</v>
      </c>
      <c r="K154" s="23">
        <v>89961.77</v>
      </c>
      <c r="L154" s="23">
        <v>89961.77</v>
      </c>
      <c r="M154" s="23">
        <v>89961.77</v>
      </c>
      <c r="N154" s="23">
        <v>89961.77</v>
      </c>
      <c r="O154" s="23">
        <v>89961.77</v>
      </c>
      <c r="P154" s="23">
        <v>89961.77</v>
      </c>
      <c r="Q154" s="23">
        <v>89961.77</v>
      </c>
      <c r="R154" s="23">
        <v>89961.55</v>
      </c>
    </row>
    <row r="155" spans="1:18" s="5" customFormat="1" ht="28.5" x14ac:dyDescent="0.25">
      <c r="A155" s="24" t="s">
        <v>20</v>
      </c>
      <c r="B155" s="25" t="s">
        <v>54</v>
      </c>
      <c r="C155" s="25" t="s">
        <v>75</v>
      </c>
      <c r="D155" s="26" t="s">
        <v>23</v>
      </c>
      <c r="E155" s="40" t="s">
        <v>176</v>
      </c>
      <c r="F155" s="28">
        <v>153588.89000000001</v>
      </c>
      <c r="G155" s="28">
        <v>12799.09</v>
      </c>
      <c r="H155" s="28">
        <v>12799.09</v>
      </c>
      <c r="I155" s="28">
        <v>12799.09</v>
      </c>
      <c r="J155" s="28">
        <v>12799.09</v>
      </c>
      <c r="K155" s="28">
        <v>12799.09</v>
      </c>
      <c r="L155" s="28">
        <v>12799.09</v>
      </c>
      <c r="M155" s="28">
        <v>12799.09</v>
      </c>
      <c r="N155" s="28">
        <v>12799.09</v>
      </c>
      <c r="O155" s="28">
        <v>12799.09</v>
      </c>
      <c r="P155" s="28">
        <v>12799.09</v>
      </c>
      <c r="Q155" s="28">
        <v>12799.09</v>
      </c>
      <c r="R155" s="28">
        <v>12798.9</v>
      </c>
    </row>
    <row r="156" spans="1:18" s="5" customFormat="1" x14ac:dyDescent="0.25">
      <c r="A156" s="24" t="s">
        <v>20</v>
      </c>
      <c r="B156" s="25" t="s">
        <v>54</v>
      </c>
      <c r="C156" s="25" t="s">
        <v>75</v>
      </c>
      <c r="D156" s="26" t="s">
        <v>18</v>
      </c>
      <c r="E156" s="27" t="s">
        <v>177</v>
      </c>
      <c r="F156" s="28">
        <v>542162.80000000005</v>
      </c>
      <c r="G156" s="28">
        <v>45180.24</v>
      </c>
      <c r="H156" s="28">
        <v>45180.24</v>
      </c>
      <c r="I156" s="28">
        <v>45180.24</v>
      </c>
      <c r="J156" s="28">
        <v>45180.24</v>
      </c>
      <c r="K156" s="28">
        <v>45180.24</v>
      </c>
      <c r="L156" s="28">
        <v>45180.24</v>
      </c>
      <c r="M156" s="28">
        <v>45180.24</v>
      </c>
      <c r="N156" s="28">
        <v>45180.24</v>
      </c>
      <c r="O156" s="28">
        <v>45180.24</v>
      </c>
      <c r="P156" s="28">
        <v>45180.24</v>
      </c>
      <c r="Q156" s="28">
        <v>45180.24</v>
      </c>
      <c r="R156" s="28">
        <v>45180.160000000003</v>
      </c>
    </row>
    <row r="157" spans="1:18" s="5" customFormat="1" ht="28.5" x14ac:dyDescent="0.25">
      <c r="A157" s="24" t="s">
        <v>20</v>
      </c>
      <c r="B157" s="25" t="s">
        <v>54</v>
      </c>
      <c r="C157" s="25" t="s">
        <v>75</v>
      </c>
      <c r="D157" s="26" t="s">
        <v>50</v>
      </c>
      <c r="E157" s="40" t="s">
        <v>178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</row>
    <row r="158" spans="1:18" s="5" customFormat="1" x14ac:dyDescent="0.25">
      <c r="A158" s="24" t="s">
        <v>20</v>
      </c>
      <c r="B158" s="25" t="s">
        <v>54</v>
      </c>
      <c r="C158" s="25" t="s">
        <v>75</v>
      </c>
      <c r="D158" s="26" t="s">
        <v>52</v>
      </c>
      <c r="E158" s="27" t="s">
        <v>179</v>
      </c>
      <c r="F158" s="28">
        <v>383789.33</v>
      </c>
      <c r="G158" s="28">
        <v>31982.44</v>
      </c>
      <c r="H158" s="28">
        <v>31982.44</v>
      </c>
      <c r="I158" s="28">
        <v>31982.44</v>
      </c>
      <c r="J158" s="28">
        <v>31982.44</v>
      </c>
      <c r="K158" s="28">
        <v>31982.44</v>
      </c>
      <c r="L158" s="28">
        <v>31982.44</v>
      </c>
      <c r="M158" s="28">
        <v>31982.44</v>
      </c>
      <c r="N158" s="28">
        <v>31982.44</v>
      </c>
      <c r="O158" s="28">
        <v>31982.44</v>
      </c>
      <c r="P158" s="28">
        <v>31982.44</v>
      </c>
      <c r="Q158" s="28">
        <v>31982.44</v>
      </c>
      <c r="R158" s="28">
        <v>31982.49</v>
      </c>
    </row>
    <row r="159" spans="1:18" s="5" customFormat="1" x14ac:dyDescent="0.25">
      <c r="A159" s="19" t="s">
        <v>20</v>
      </c>
      <c r="B159" s="20" t="s">
        <v>54</v>
      </c>
      <c r="C159" s="20" t="s">
        <v>101</v>
      </c>
      <c r="D159" s="21" t="s">
        <v>13</v>
      </c>
      <c r="E159" s="39" t="s">
        <v>180</v>
      </c>
      <c r="F159" s="23">
        <v>14239.97</v>
      </c>
      <c r="G159" s="23">
        <v>1186.6600000000001</v>
      </c>
      <c r="H159" s="23">
        <v>1186.6600000000001</v>
      </c>
      <c r="I159" s="23">
        <v>1186.6600000000001</v>
      </c>
      <c r="J159" s="23">
        <v>1186.6600000000001</v>
      </c>
      <c r="K159" s="23">
        <v>1186.6600000000001</v>
      </c>
      <c r="L159" s="23">
        <v>1186.6600000000001</v>
      </c>
      <c r="M159" s="23">
        <v>1186.6600000000001</v>
      </c>
      <c r="N159" s="23">
        <v>1186.6600000000001</v>
      </c>
      <c r="O159" s="23">
        <v>1186.6600000000001</v>
      </c>
      <c r="P159" s="23">
        <v>1186.6600000000001</v>
      </c>
      <c r="Q159" s="23">
        <v>1186.6600000000001</v>
      </c>
      <c r="R159" s="23">
        <v>1186.71</v>
      </c>
    </row>
    <row r="160" spans="1:18" s="5" customFormat="1" x14ac:dyDescent="0.25">
      <c r="A160" s="24" t="s">
        <v>20</v>
      </c>
      <c r="B160" s="25" t="s">
        <v>54</v>
      </c>
      <c r="C160" s="25" t="s">
        <v>101</v>
      </c>
      <c r="D160" s="26" t="s">
        <v>23</v>
      </c>
      <c r="E160" s="40" t="s">
        <v>181</v>
      </c>
      <c r="F160" s="28">
        <v>14239.97</v>
      </c>
      <c r="G160" s="28">
        <v>1186.6600000000001</v>
      </c>
      <c r="H160" s="28">
        <v>1186.6600000000001</v>
      </c>
      <c r="I160" s="28">
        <v>1186.6600000000001</v>
      </c>
      <c r="J160" s="28">
        <v>1186.6600000000001</v>
      </c>
      <c r="K160" s="28">
        <v>1186.6600000000001</v>
      </c>
      <c r="L160" s="28">
        <v>1186.6600000000001</v>
      </c>
      <c r="M160" s="28">
        <v>1186.6600000000001</v>
      </c>
      <c r="N160" s="28">
        <v>1186.6600000000001</v>
      </c>
      <c r="O160" s="28">
        <v>1186.6600000000001</v>
      </c>
      <c r="P160" s="28">
        <v>1186.6600000000001</v>
      </c>
      <c r="Q160" s="28">
        <v>1186.6600000000001</v>
      </c>
      <c r="R160" s="28">
        <v>1186.71</v>
      </c>
    </row>
    <row r="161" spans="1:18" s="13" customFormat="1" ht="15" x14ac:dyDescent="0.25">
      <c r="A161" s="19" t="s">
        <v>20</v>
      </c>
      <c r="B161" s="20" t="s">
        <v>54</v>
      </c>
      <c r="C161" s="20" t="s">
        <v>54</v>
      </c>
      <c r="D161" s="21" t="s">
        <v>13</v>
      </c>
      <c r="E161" s="22" t="s">
        <v>182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</row>
    <row r="162" spans="1:18" s="5" customFormat="1" ht="28.5" x14ac:dyDescent="0.25">
      <c r="A162" s="24" t="s">
        <v>20</v>
      </c>
      <c r="B162" s="25" t="s">
        <v>54</v>
      </c>
      <c r="C162" s="25" t="s">
        <v>54</v>
      </c>
      <c r="D162" s="26" t="s">
        <v>23</v>
      </c>
      <c r="E162" s="40" t="s">
        <v>183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</row>
    <row r="163" spans="1:18" s="5" customFormat="1" ht="15" x14ac:dyDescent="0.25">
      <c r="A163" s="29" t="s">
        <v>16</v>
      </c>
      <c r="B163" s="30" t="s">
        <v>12</v>
      </c>
      <c r="C163" s="30" t="s">
        <v>12</v>
      </c>
      <c r="D163" s="31" t="s">
        <v>13</v>
      </c>
      <c r="E163" s="32" t="s">
        <v>184</v>
      </c>
      <c r="F163" s="33">
        <f>+F164+F176+F186+F207+F220+F245+F250+F259+F266</f>
        <v>48571238.560000002</v>
      </c>
      <c r="G163" s="33">
        <f>+G164+G176+G186+G207+G220+G245+G250+G259+G266</f>
        <v>4047603.2100000009</v>
      </c>
      <c r="H163" s="33">
        <f t="shared" ref="H163:R163" si="2">+H164+H176+H186+H207+H220+H245+H250+H259+H266</f>
        <v>4047603.2100000009</v>
      </c>
      <c r="I163" s="33">
        <f t="shared" si="2"/>
        <v>4047603.2100000009</v>
      </c>
      <c r="J163" s="33">
        <f t="shared" si="2"/>
        <v>4047603.2100000009</v>
      </c>
      <c r="K163" s="33">
        <f t="shared" si="2"/>
        <v>4047603.2100000009</v>
      </c>
      <c r="L163" s="33">
        <f t="shared" si="2"/>
        <v>4047603.2100000009</v>
      </c>
      <c r="M163" s="33">
        <f t="shared" si="2"/>
        <v>4047603.2100000009</v>
      </c>
      <c r="N163" s="33">
        <f t="shared" si="2"/>
        <v>4047603.2100000009</v>
      </c>
      <c r="O163" s="33">
        <f t="shared" si="2"/>
        <v>4047603.2100000009</v>
      </c>
      <c r="P163" s="33">
        <f t="shared" si="2"/>
        <v>4047603.2100000009</v>
      </c>
      <c r="Q163" s="33">
        <f t="shared" si="2"/>
        <v>4047603.2100000009</v>
      </c>
      <c r="R163" s="33">
        <f t="shared" si="2"/>
        <v>4047603.25</v>
      </c>
    </row>
    <row r="164" spans="1:18" s="5" customFormat="1" ht="15" x14ac:dyDescent="0.25">
      <c r="A164" s="14" t="s">
        <v>16</v>
      </c>
      <c r="B164" s="15" t="s">
        <v>11</v>
      </c>
      <c r="C164" s="15" t="s">
        <v>12</v>
      </c>
      <c r="D164" s="16" t="s">
        <v>13</v>
      </c>
      <c r="E164" s="17" t="s">
        <v>185</v>
      </c>
      <c r="F164" s="18">
        <v>6933264.3600000003</v>
      </c>
      <c r="G164" s="18">
        <v>577772.04</v>
      </c>
      <c r="H164" s="18">
        <v>577772.04</v>
      </c>
      <c r="I164" s="18">
        <v>577772.04</v>
      </c>
      <c r="J164" s="18">
        <v>577772.04</v>
      </c>
      <c r="K164" s="18">
        <v>577772.04</v>
      </c>
      <c r="L164" s="18">
        <v>577772.04</v>
      </c>
      <c r="M164" s="18">
        <v>577772.04</v>
      </c>
      <c r="N164" s="18">
        <v>577772.04</v>
      </c>
      <c r="O164" s="18">
        <v>577772.04</v>
      </c>
      <c r="P164" s="18">
        <v>577772.04</v>
      </c>
      <c r="Q164" s="18">
        <v>577772.04</v>
      </c>
      <c r="R164" s="18">
        <v>577771.92000000004</v>
      </c>
    </row>
    <row r="165" spans="1:18" s="5" customFormat="1" x14ac:dyDescent="0.25">
      <c r="A165" s="19" t="s">
        <v>16</v>
      </c>
      <c r="B165" s="20" t="s">
        <v>11</v>
      </c>
      <c r="C165" s="20" t="s">
        <v>11</v>
      </c>
      <c r="D165" s="21" t="s">
        <v>13</v>
      </c>
      <c r="E165" s="22" t="s">
        <v>186</v>
      </c>
      <c r="F165" s="23">
        <v>5620857.96</v>
      </c>
      <c r="G165" s="23">
        <v>468404.83</v>
      </c>
      <c r="H165" s="23">
        <v>468404.83</v>
      </c>
      <c r="I165" s="23">
        <v>468404.83</v>
      </c>
      <c r="J165" s="23">
        <v>468404.83</v>
      </c>
      <c r="K165" s="23">
        <v>468404.83</v>
      </c>
      <c r="L165" s="23">
        <v>468404.83</v>
      </c>
      <c r="M165" s="23">
        <v>468404.83</v>
      </c>
      <c r="N165" s="23">
        <v>468404.83</v>
      </c>
      <c r="O165" s="23">
        <v>468404.83</v>
      </c>
      <c r="P165" s="23">
        <v>468404.83</v>
      </c>
      <c r="Q165" s="23">
        <v>468404.83</v>
      </c>
      <c r="R165" s="23">
        <v>468404.83</v>
      </c>
    </row>
    <row r="166" spans="1:18" s="5" customFormat="1" x14ac:dyDescent="0.25">
      <c r="A166" s="24" t="s">
        <v>16</v>
      </c>
      <c r="B166" s="25" t="s">
        <v>11</v>
      </c>
      <c r="C166" s="25" t="s">
        <v>11</v>
      </c>
      <c r="D166" s="26" t="s">
        <v>23</v>
      </c>
      <c r="E166" s="27" t="s">
        <v>186</v>
      </c>
      <c r="F166" s="28">
        <v>1265433.1299999999</v>
      </c>
      <c r="G166" s="28">
        <v>105452.76</v>
      </c>
      <c r="H166" s="28">
        <v>105452.76</v>
      </c>
      <c r="I166" s="28">
        <v>105452.76</v>
      </c>
      <c r="J166" s="28">
        <v>105452.76</v>
      </c>
      <c r="K166" s="28">
        <v>105452.76</v>
      </c>
      <c r="L166" s="28">
        <v>105452.76</v>
      </c>
      <c r="M166" s="28">
        <v>105452.76</v>
      </c>
      <c r="N166" s="28">
        <v>105452.76</v>
      </c>
      <c r="O166" s="28">
        <v>105452.76</v>
      </c>
      <c r="P166" s="28">
        <v>105452.76</v>
      </c>
      <c r="Q166" s="28">
        <v>105452.76</v>
      </c>
      <c r="R166" s="28">
        <v>105452.77</v>
      </c>
    </row>
    <row r="167" spans="1:18" s="13" customFormat="1" ht="15" x14ac:dyDescent="0.25">
      <c r="A167" s="24" t="s">
        <v>16</v>
      </c>
      <c r="B167" s="25" t="s">
        <v>11</v>
      </c>
      <c r="C167" s="25" t="s">
        <v>11</v>
      </c>
      <c r="D167" s="26" t="s">
        <v>18</v>
      </c>
      <c r="E167" s="27" t="s">
        <v>187</v>
      </c>
      <c r="F167" s="28">
        <v>4355424.83</v>
      </c>
      <c r="G167" s="28">
        <v>362952.07</v>
      </c>
      <c r="H167" s="28">
        <v>362952.07</v>
      </c>
      <c r="I167" s="28">
        <v>362952.07</v>
      </c>
      <c r="J167" s="28">
        <v>362952.07</v>
      </c>
      <c r="K167" s="28">
        <v>362952.07</v>
      </c>
      <c r="L167" s="28">
        <v>362952.07</v>
      </c>
      <c r="M167" s="28">
        <v>362952.07</v>
      </c>
      <c r="N167" s="28">
        <v>362952.07</v>
      </c>
      <c r="O167" s="28">
        <v>362952.07</v>
      </c>
      <c r="P167" s="28">
        <v>362952.07</v>
      </c>
      <c r="Q167" s="28">
        <v>362952.07</v>
      </c>
      <c r="R167" s="28">
        <v>362952.06</v>
      </c>
    </row>
    <row r="168" spans="1:18" s="13" customFormat="1" ht="15" x14ac:dyDescent="0.25">
      <c r="A168" s="19" t="s">
        <v>16</v>
      </c>
      <c r="B168" s="20" t="s">
        <v>11</v>
      </c>
      <c r="C168" s="20" t="s">
        <v>20</v>
      </c>
      <c r="D168" s="21" t="s">
        <v>13</v>
      </c>
      <c r="E168" s="22" t="s">
        <v>188</v>
      </c>
      <c r="F168" s="23">
        <v>277480.74</v>
      </c>
      <c r="G168" s="23">
        <v>23123.4</v>
      </c>
      <c r="H168" s="23">
        <v>23123.4</v>
      </c>
      <c r="I168" s="23">
        <v>23123.4</v>
      </c>
      <c r="J168" s="23">
        <v>23123.4</v>
      </c>
      <c r="K168" s="23">
        <v>23123.4</v>
      </c>
      <c r="L168" s="23">
        <v>23123.4</v>
      </c>
      <c r="M168" s="23">
        <v>23123.4</v>
      </c>
      <c r="N168" s="23">
        <v>23123.4</v>
      </c>
      <c r="O168" s="23">
        <v>23123.4</v>
      </c>
      <c r="P168" s="23">
        <v>23123.4</v>
      </c>
      <c r="Q168" s="23">
        <v>23123.4</v>
      </c>
      <c r="R168" s="23">
        <v>23123.34</v>
      </c>
    </row>
    <row r="169" spans="1:18" s="13" customFormat="1" ht="15" x14ac:dyDescent="0.25">
      <c r="A169" s="24" t="s">
        <v>16</v>
      </c>
      <c r="B169" s="25" t="s">
        <v>11</v>
      </c>
      <c r="C169" s="25" t="s">
        <v>20</v>
      </c>
      <c r="D169" s="26" t="s">
        <v>23</v>
      </c>
      <c r="E169" s="27" t="s">
        <v>188</v>
      </c>
      <c r="F169" s="28">
        <v>277480.74</v>
      </c>
      <c r="G169" s="28">
        <v>23123.4</v>
      </c>
      <c r="H169" s="28">
        <v>23123.4</v>
      </c>
      <c r="I169" s="28">
        <v>23123.4</v>
      </c>
      <c r="J169" s="28">
        <v>23123.4</v>
      </c>
      <c r="K169" s="28">
        <v>23123.4</v>
      </c>
      <c r="L169" s="28">
        <v>23123.4</v>
      </c>
      <c r="M169" s="28">
        <v>23123.4</v>
      </c>
      <c r="N169" s="28">
        <v>23123.4</v>
      </c>
      <c r="O169" s="28">
        <v>23123.4</v>
      </c>
      <c r="P169" s="28">
        <v>23123.4</v>
      </c>
      <c r="Q169" s="28">
        <v>23123.4</v>
      </c>
      <c r="R169" s="28">
        <v>23123.34</v>
      </c>
    </row>
    <row r="170" spans="1:18" s="5" customFormat="1" x14ac:dyDescent="0.25">
      <c r="A170" s="19" t="s">
        <v>16</v>
      </c>
      <c r="B170" s="20" t="s">
        <v>11</v>
      </c>
      <c r="C170" s="20" t="s">
        <v>16</v>
      </c>
      <c r="D170" s="21" t="s">
        <v>13</v>
      </c>
      <c r="E170" s="22" t="s">
        <v>189</v>
      </c>
      <c r="F170" s="23">
        <v>278015.62</v>
      </c>
      <c r="G170" s="23">
        <v>23167.97</v>
      </c>
      <c r="H170" s="23">
        <v>23167.97</v>
      </c>
      <c r="I170" s="23">
        <v>23167.97</v>
      </c>
      <c r="J170" s="23">
        <v>23167.97</v>
      </c>
      <c r="K170" s="23">
        <v>23167.97</v>
      </c>
      <c r="L170" s="23">
        <v>23167.97</v>
      </c>
      <c r="M170" s="23">
        <v>23167.97</v>
      </c>
      <c r="N170" s="23">
        <v>23167.97</v>
      </c>
      <c r="O170" s="23">
        <v>23167.97</v>
      </c>
      <c r="P170" s="23">
        <v>23167.97</v>
      </c>
      <c r="Q170" s="23">
        <v>23167.97</v>
      </c>
      <c r="R170" s="23">
        <v>23167.95</v>
      </c>
    </row>
    <row r="171" spans="1:18" s="13" customFormat="1" ht="15" x14ac:dyDescent="0.25">
      <c r="A171" s="24" t="s">
        <v>16</v>
      </c>
      <c r="B171" s="25" t="s">
        <v>11</v>
      </c>
      <c r="C171" s="25" t="s">
        <v>16</v>
      </c>
      <c r="D171" s="26" t="s">
        <v>23</v>
      </c>
      <c r="E171" s="27" t="s">
        <v>189</v>
      </c>
      <c r="F171" s="28">
        <v>278015.62</v>
      </c>
      <c r="G171" s="28">
        <v>23167.97</v>
      </c>
      <c r="H171" s="28">
        <v>23167.97</v>
      </c>
      <c r="I171" s="28">
        <v>23167.97</v>
      </c>
      <c r="J171" s="28">
        <v>23167.97</v>
      </c>
      <c r="K171" s="28">
        <v>23167.97</v>
      </c>
      <c r="L171" s="28">
        <v>23167.97</v>
      </c>
      <c r="M171" s="28">
        <v>23167.97</v>
      </c>
      <c r="N171" s="28">
        <v>23167.97</v>
      </c>
      <c r="O171" s="28">
        <v>23167.97</v>
      </c>
      <c r="P171" s="28">
        <v>23167.97</v>
      </c>
      <c r="Q171" s="28">
        <v>23167.97</v>
      </c>
      <c r="R171" s="28">
        <v>23167.95</v>
      </c>
    </row>
    <row r="172" spans="1:18" s="5" customFormat="1" x14ac:dyDescent="0.25">
      <c r="A172" s="19" t="s">
        <v>16</v>
      </c>
      <c r="B172" s="20" t="s">
        <v>11</v>
      </c>
      <c r="C172" s="20" t="s">
        <v>32</v>
      </c>
      <c r="D172" s="21" t="s">
        <v>13</v>
      </c>
      <c r="E172" s="22" t="s">
        <v>190</v>
      </c>
      <c r="F172" s="23">
        <v>612884.75</v>
      </c>
      <c r="G172" s="23">
        <v>51073.73</v>
      </c>
      <c r="H172" s="23">
        <v>51073.73</v>
      </c>
      <c r="I172" s="23">
        <v>51073.73</v>
      </c>
      <c r="J172" s="23">
        <v>51073.73</v>
      </c>
      <c r="K172" s="23">
        <v>51073.73</v>
      </c>
      <c r="L172" s="23">
        <v>51073.73</v>
      </c>
      <c r="M172" s="23">
        <v>51073.73</v>
      </c>
      <c r="N172" s="23">
        <v>51073.73</v>
      </c>
      <c r="O172" s="23">
        <v>51073.73</v>
      </c>
      <c r="P172" s="23">
        <v>51073.73</v>
      </c>
      <c r="Q172" s="23">
        <v>51073.73</v>
      </c>
      <c r="R172" s="23">
        <v>51073.72</v>
      </c>
    </row>
    <row r="173" spans="1:18" s="5" customFormat="1" x14ac:dyDescent="0.25">
      <c r="A173" s="24" t="s">
        <v>16</v>
      </c>
      <c r="B173" s="25" t="s">
        <v>11</v>
      </c>
      <c r="C173" s="25" t="s">
        <v>32</v>
      </c>
      <c r="D173" s="26" t="s">
        <v>23</v>
      </c>
      <c r="E173" s="27" t="s">
        <v>190</v>
      </c>
      <c r="F173" s="28">
        <v>612884.75</v>
      </c>
      <c r="G173" s="28">
        <v>51073.73</v>
      </c>
      <c r="H173" s="28">
        <v>51073.73</v>
      </c>
      <c r="I173" s="28">
        <v>51073.73</v>
      </c>
      <c r="J173" s="28">
        <v>51073.73</v>
      </c>
      <c r="K173" s="28">
        <v>51073.73</v>
      </c>
      <c r="L173" s="28">
        <v>51073.73</v>
      </c>
      <c r="M173" s="28">
        <v>51073.73</v>
      </c>
      <c r="N173" s="28">
        <v>51073.73</v>
      </c>
      <c r="O173" s="28">
        <v>51073.73</v>
      </c>
      <c r="P173" s="28">
        <v>51073.73</v>
      </c>
      <c r="Q173" s="28">
        <v>51073.73</v>
      </c>
      <c r="R173" s="28">
        <v>51073.72</v>
      </c>
    </row>
    <row r="174" spans="1:18" s="5" customFormat="1" x14ac:dyDescent="0.25">
      <c r="A174" s="19" t="s">
        <v>16</v>
      </c>
      <c r="B174" s="20" t="s">
        <v>11</v>
      </c>
      <c r="C174" s="20" t="s">
        <v>79</v>
      </c>
      <c r="D174" s="21" t="s">
        <v>13</v>
      </c>
      <c r="E174" s="39" t="s">
        <v>191</v>
      </c>
      <c r="F174" s="23">
        <v>144025.29</v>
      </c>
      <c r="G174" s="23">
        <v>12002.11</v>
      </c>
      <c r="H174" s="23">
        <v>12002.11</v>
      </c>
      <c r="I174" s="23">
        <v>12002.11</v>
      </c>
      <c r="J174" s="23">
        <v>12002.11</v>
      </c>
      <c r="K174" s="23">
        <v>12002.11</v>
      </c>
      <c r="L174" s="23">
        <v>12002.11</v>
      </c>
      <c r="M174" s="23">
        <v>12002.11</v>
      </c>
      <c r="N174" s="23">
        <v>12002.11</v>
      </c>
      <c r="O174" s="23">
        <v>12002.11</v>
      </c>
      <c r="P174" s="23">
        <v>12002.11</v>
      </c>
      <c r="Q174" s="23">
        <v>12002.11</v>
      </c>
      <c r="R174" s="23">
        <v>12002.08</v>
      </c>
    </row>
    <row r="175" spans="1:18" s="5" customFormat="1" x14ac:dyDescent="0.25">
      <c r="A175" s="24" t="s">
        <v>16</v>
      </c>
      <c r="B175" s="25" t="s">
        <v>11</v>
      </c>
      <c r="C175" s="25" t="s">
        <v>79</v>
      </c>
      <c r="D175" s="26" t="s">
        <v>23</v>
      </c>
      <c r="E175" s="40" t="s">
        <v>191</v>
      </c>
      <c r="F175" s="28">
        <v>144025.29</v>
      </c>
      <c r="G175" s="28">
        <v>12002.11</v>
      </c>
      <c r="H175" s="28">
        <v>12002.11</v>
      </c>
      <c r="I175" s="28">
        <v>12002.11</v>
      </c>
      <c r="J175" s="28">
        <v>12002.11</v>
      </c>
      <c r="K175" s="28">
        <v>12002.11</v>
      </c>
      <c r="L175" s="28">
        <v>12002.11</v>
      </c>
      <c r="M175" s="28">
        <v>12002.11</v>
      </c>
      <c r="N175" s="28">
        <v>12002.11</v>
      </c>
      <c r="O175" s="28">
        <v>12002.11</v>
      </c>
      <c r="P175" s="28">
        <v>12002.11</v>
      </c>
      <c r="Q175" s="28">
        <v>12002.11</v>
      </c>
      <c r="R175" s="28">
        <v>12002.08</v>
      </c>
    </row>
    <row r="176" spans="1:18" s="13" customFormat="1" ht="15" x14ac:dyDescent="0.25">
      <c r="A176" s="14" t="s">
        <v>16</v>
      </c>
      <c r="B176" s="15" t="s">
        <v>20</v>
      </c>
      <c r="C176" s="15" t="s">
        <v>12</v>
      </c>
      <c r="D176" s="16" t="s">
        <v>13</v>
      </c>
      <c r="E176" s="17" t="s">
        <v>192</v>
      </c>
      <c r="F176" s="18">
        <v>16880960.890000001</v>
      </c>
      <c r="G176" s="18">
        <v>1406746.73</v>
      </c>
      <c r="H176" s="18">
        <v>1406746.73</v>
      </c>
      <c r="I176" s="18">
        <v>1406746.73</v>
      </c>
      <c r="J176" s="18">
        <v>1406746.73</v>
      </c>
      <c r="K176" s="18">
        <v>1406746.73</v>
      </c>
      <c r="L176" s="18">
        <v>1406746.73</v>
      </c>
      <c r="M176" s="18">
        <v>1406746.73</v>
      </c>
      <c r="N176" s="18">
        <v>1406746.73</v>
      </c>
      <c r="O176" s="18">
        <v>1406746.73</v>
      </c>
      <c r="P176" s="18">
        <v>1406746.73</v>
      </c>
      <c r="Q176" s="18">
        <v>1406746.73</v>
      </c>
      <c r="R176" s="18">
        <v>1406746.86</v>
      </c>
    </row>
    <row r="177" spans="1:18" s="5" customFormat="1" x14ac:dyDescent="0.25">
      <c r="A177" s="19" t="s">
        <v>16</v>
      </c>
      <c r="B177" s="20" t="s">
        <v>20</v>
      </c>
      <c r="C177" s="20" t="s">
        <v>20</v>
      </c>
      <c r="D177" s="21" t="s">
        <v>13</v>
      </c>
      <c r="E177" s="22" t="s">
        <v>193</v>
      </c>
      <c r="F177" s="23">
        <v>24797.43</v>
      </c>
      <c r="G177" s="23">
        <v>2066.4499999999998</v>
      </c>
      <c r="H177" s="23">
        <v>2066.4499999999998</v>
      </c>
      <c r="I177" s="23">
        <v>2066.4499999999998</v>
      </c>
      <c r="J177" s="23">
        <v>2066.4499999999998</v>
      </c>
      <c r="K177" s="23">
        <v>2066.4499999999998</v>
      </c>
      <c r="L177" s="23">
        <v>2066.4499999999998</v>
      </c>
      <c r="M177" s="23">
        <v>2066.4499999999998</v>
      </c>
      <c r="N177" s="23">
        <v>2066.4499999999998</v>
      </c>
      <c r="O177" s="23">
        <v>2066.4499999999998</v>
      </c>
      <c r="P177" s="23">
        <v>2066.4499999999998</v>
      </c>
      <c r="Q177" s="23">
        <v>2066.4499999999998</v>
      </c>
      <c r="R177" s="23">
        <v>2066.48</v>
      </c>
    </row>
    <row r="178" spans="1:18" s="5" customFormat="1" x14ac:dyDescent="0.25">
      <c r="A178" s="24" t="s">
        <v>16</v>
      </c>
      <c r="B178" s="25" t="s">
        <v>20</v>
      </c>
      <c r="C178" s="25" t="s">
        <v>20</v>
      </c>
      <c r="D178" s="26" t="s">
        <v>23</v>
      </c>
      <c r="E178" s="27" t="s">
        <v>193</v>
      </c>
      <c r="F178" s="28">
        <v>24797.43</v>
      </c>
      <c r="G178" s="28">
        <v>2066.4499999999998</v>
      </c>
      <c r="H178" s="28">
        <v>2066.4499999999998</v>
      </c>
      <c r="I178" s="28">
        <v>2066.4499999999998</v>
      </c>
      <c r="J178" s="28">
        <v>2066.4499999999998</v>
      </c>
      <c r="K178" s="28">
        <v>2066.4499999999998</v>
      </c>
      <c r="L178" s="28">
        <v>2066.4499999999998</v>
      </c>
      <c r="M178" s="28">
        <v>2066.4499999999998</v>
      </c>
      <c r="N178" s="28">
        <v>2066.4499999999998</v>
      </c>
      <c r="O178" s="28">
        <v>2066.4499999999998</v>
      </c>
      <c r="P178" s="28">
        <v>2066.4499999999998</v>
      </c>
      <c r="Q178" s="28">
        <v>2066.4499999999998</v>
      </c>
      <c r="R178" s="28">
        <v>2066.48</v>
      </c>
    </row>
    <row r="179" spans="1:18" s="5" customFormat="1" ht="28.5" x14ac:dyDescent="0.25">
      <c r="A179" s="19" t="s">
        <v>16</v>
      </c>
      <c r="B179" s="20" t="s">
        <v>20</v>
      </c>
      <c r="C179" s="20" t="s">
        <v>16</v>
      </c>
      <c r="D179" s="21" t="s">
        <v>13</v>
      </c>
      <c r="E179" s="39" t="s">
        <v>194</v>
      </c>
      <c r="F179" s="23">
        <v>2989663.46</v>
      </c>
      <c r="G179" s="23">
        <v>249138.62</v>
      </c>
      <c r="H179" s="23">
        <v>249138.62</v>
      </c>
      <c r="I179" s="23">
        <v>249138.62</v>
      </c>
      <c r="J179" s="23">
        <v>249138.62</v>
      </c>
      <c r="K179" s="23">
        <v>249138.62</v>
      </c>
      <c r="L179" s="23">
        <v>249138.62</v>
      </c>
      <c r="M179" s="23">
        <v>249138.62</v>
      </c>
      <c r="N179" s="23">
        <v>249138.62</v>
      </c>
      <c r="O179" s="23">
        <v>249138.62</v>
      </c>
      <c r="P179" s="23">
        <v>249138.62</v>
      </c>
      <c r="Q179" s="23">
        <v>249138.62</v>
      </c>
      <c r="R179" s="23">
        <v>249138.64</v>
      </c>
    </row>
    <row r="180" spans="1:18" s="13" customFormat="1" ht="15" x14ac:dyDescent="0.25">
      <c r="A180" s="24" t="s">
        <v>16</v>
      </c>
      <c r="B180" s="25" t="s">
        <v>20</v>
      </c>
      <c r="C180" s="25" t="s">
        <v>16</v>
      </c>
      <c r="D180" s="26" t="s">
        <v>23</v>
      </c>
      <c r="E180" s="27" t="s">
        <v>195</v>
      </c>
      <c r="F180" s="28">
        <v>2691128.55</v>
      </c>
      <c r="G180" s="28">
        <v>224260.71</v>
      </c>
      <c r="H180" s="28">
        <v>224260.71</v>
      </c>
      <c r="I180" s="28">
        <v>224260.71</v>
      </c>
      <c r="J180" s="28">
        <v>224260.71</v>
      </c>
      <c r="K180" s="28">
        <v>224260.71</v>
      </c>
      <c r="L180" s="28">
        <v>224260.71</v>
      </c>
      <c r="M180" s="28">
        <v>224260.71</v>
      </c>
      <c r="N180" s="28">
        <v>224260.71</v>
      </c>
      <c r="O180" s="28">
        <v>224260.71</v>
      </c>
      <c r="P180" s="28">
        <v>224260.71</v>
      </c>
      <c r="Q180" s="28">
        <v>224260.71</v>
      </c>
      <c r="R180" s="28">
        <v>224260.74</v>
      </c>
    </row>
    <row r="181" spans="1:18" s="5" customFormat="1" x14ac:dyDescent="0.25">
      <c r="A181" s="24" t="s">
        <v>16</v>
      </c>
      <c r="B181" s="25" t="s">
        <v>20</v>
      </c>
      <c r="C181" s="25" t="s">
        <v>16</v>
      </c>
      <c r="D181" s="26" t="s">
        <v>18</v>
      </c>
      <c r="E181" s="27" t="s">
        <v>196</v>
      </c>
      <c r="F181" s="28">
        <v>298534.90999999997</v>
      </c>
      <c r="G181" s="28">
        <v>24877.91</v>
      </c>
      <c r="H181" s="28">
        <v>24877.91</v>
      </c>
      <c r="I181" s="28">
        <v>24877.91</v>
      </c>
      <c r="J181" s="28">
        <v>24877.91</v>
      </c>
      <c r="K181" s="28">
        <v>24877.91</v>
      </c>
      <c r="L181" s="28">
        <v>24877.91</v>
      </c>
      <c r="M181" s="28">
        <v>24877.91</v>
      </c>
      <c r="N181" s="28">
        <v>24877.91</v>
      </c>
      <c r="O181" s="28">
        <v>24877.91</v>
      </c>
      <c r="P181" s="28">
        <v>24877.91</v>
      </c>
      <c r="Q181" s="28">
        <v>24877.91</v>
      </c>
      <c r="R181" s="28">
        <v>24877.9</v>
      </c>
    </row>
    <row r="182" spans="1:18" s="13" customFormat="1" ht="15" x14ac:dyDescent="0.25">
      <c r="A182" s="19" t="s">
        <v>16</v>
      </c>
      <c r="B182" s="20" t="s">
        <v>20</v>
      </c>
      <c r="C182" s="20" t="s">
        <v>42</v>
      </c>
      <c r="D182" s="21" t="s">
        <v>13</v>
      </c>
      <c r="E182" s="22" t="s">
        <v>197</v>
      </c>
      <c r="F182" s="23">
        <v>13866500</v>
      </c>
      <c r="G182" s="23">
        <v>1155541.6599999999</v>
      </c>
      <c r="H182" s="23">
        <v>1155541.6599999999</v>
      </c>
      <c r="I182" s="23">
        <v>1155541.6599999999</v>
      </c>
      <c r="J182" s="23">
        <v>1155541.6599999999</v>
      </c>
      <c r="K182" s="23">
        <v>1155541.6599999999</v>
      </c>
      <c r="L182" s="23">
        <v>1155541.6599999999</v>
      </c>
      <c r="M182" s="23">
        <v>1155541.6599999999</v>
      </c>
      <c r="N182" s="23">
        <v>1155541.6599999999</v>
      </c>
      <c r="O182" s="23">
        <v>1155541.6599999999</v>
      </c>
      <c r="P182" s="23">
        <v>1155541.6599999999</v>
      </c>
      <c r="Q182" s="23">
        <v>1155541.6599999999</v>
      </c>
      <c r="R182" s="23">
        <v>1155541.74</v>
      </c>
    </row>
    <row r="183" spans="1:18" s="5" customFormat="1" x14ac:dyDescent="0.25">
      <c r="A183" s="24" t="s">
        <v>16</v>
      </c>
      <c r="B183" s="25" t="s">
        <v>20</v>
      </c>
      <c r="C183" s="25" t="s">
        <v>42</v>
      </c>
      <c r="D183" s="26" t="s">
        <v>23</v>
      </c>
      <c r="E183" s="27" t="s">
        <v>197</v>
      </c>
      <c r="F183" s="28">
        <v>13866500</v>
      </c>
      <c r="G183" s="28">
        <v>1155541.6599999999</v>
      </c>
      <c r="H183" s="28">
        <v>1155541.6599999999</v>
      </c>
      <c r="I183" s="28">
        <v>1155541.6599999999</v>
      </c>
      <c r="J183" s="28">
        <v>1155541.6599999999</v>
      </c>
      <c r="K183" s="28">
        <v>1155541.6599999999</v>
      </c>
      <c r="L183" s="28">
        <v>1155541.6599999999</v>
      </c>
      <c r="M183" s="28">
        <v>1155541.6599999999</v>
      </c>
      <c r="N183" s="28">
        <v>1155541.6599999999</v>
      </c>
      <c r="O183" s="28">
        <v>1155541.6599999999</v>
      </c>
      <c r="P183" s="28">
        <v>1155541.6599999999</v>
      </c>
      <c r="Q183" s="28">
        <v>1155541.6599999999</v>
      </c>
      <c r="R183" s="28">
        <v>1155541.74</v>
      </c>
    </row>
    <row r="184" spans="1:18" s="5" customFormat="1" x14ac:dyDescent="0.25">
      <c r="A184" s="19" t="s">
        <v>16</v>
      </c>
      <c r="B184" s="20" t="s">
        <v>20</v>
      </c>
      <c r="C184" s="20" t="s">
        <v>75</v>
      </c>
      <c r="D184" s="21" t="s">
        <v>13</v>
      </c>
      <c r="E184" s="22" t="s">
        <v>198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</row>
    <row r="185" spans="1:18" s="13" customFormat="1" ht="15" x14ac:dyDescent="0.25">
      <c r="A185" s="24" t="s">
        <v>16</v>
      </c>
      <c r="B185" s="25" t="s">
        <v>20</v>
      </c>
      <c r="C185" s="25" t="s">
        <v>75</v>
      </c>
      <c r="D185" s="26" t="s">
        <v>23</v>
      </c>
      <c r="E185" s="27" t="s">
        <v>198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</row>
    <row r="186" spans="1:18" s="13" customFormat="1" ht="15" x14ac:dyDescent="0.25">
      <c r="A186" s="14" t="s">
        <v>16</v>
      </c>
      <c r="B186" s="15" t="s">
        <v>16</v>
      </c>
      <c r="C186" s="15" t="s">
        <v>12</v>
      </c>
      <c r="D186" s="16" t="s">
        <v>13</v>
      </c>
      <c r="E186" s="34" t="s">
        <v>199</v>
      </c>
      <c r="F186" s="18">
        <v>3463825.92</v>
      </c>
      <c r="G186" s="18">
        <v>288652.15999999997</v>
      </c>
      <c r="H186" s="18">
        <v>288652.15999999997</v>
      </c>
      <c r="I186" s="18">
        <v>288652.15999999997</v>
      </c>
      <c r="J186" s="18">
        <v>288652.15999999997</v>
      </c>
      <c r="K186" s="18">
        <v>288652.15999999997</v>
      </c>
      <c r="L186" s="18">
        <v>288652.15999999997</v>
      </c>
      <c r="M186" s="18">
        <v>288652.15999999997</v>
      </c>
      <c r="N186" s="18">
        <v>288652.15999999997</v>
      </c>
      <c r="O186" s="18">
        <v>288652.15999999997</v>
      </c>
      <c r="P186" s="18">
        <v>288652.15999999997</v>
      </c>
      <c r="Q186" s="18">
        <v>288652.15999999997</v>
      </c>
      <c r="R186" s="18">
        <v>288652.15999999997</v>
      </c>
    </row>
    <row r="187" spans="1:18" s="5" customFormat="1" x14ac:dyDescent="0.25">
      <c r="A187" s="19" t="s">
        <v>16</v>
      </c>
      <c r="B187" s="20" t="s">
        <v>16</v>
      </c>
      <c r="C187" s="20" t="s">
        <v>11</v>
      </c>
      <c r="D187" s="21" t="s">
        <v>13</v>
      </c>
      <c r="E187" s="22" t="s">
        <v>200</v>
      </c>
      <c r="F187" s="23">
        <v>2000000</v>
      </c>
      <c r="G187" s="23">
        <v>166666.66</v>
      </c>
      <c r="H187" s="23">
        <v>166666.66</v>
      </c>
      <c r="I187" s="23">
        <v>166666.66</v>
      </c>
      <c r="J187" s="23">
        <v>166666.66</v>
      </c>
      <c r="K187" s="23">
        <v>166666.66</v>
      </c>
      <c r="L187" s="23">
        <v>166666.66</v>
      </c>
      <c r="M187" s="23">
        <v>166666.66</v>
      </c>
      <c r="N187" s="23">
        <v>166666.66</v>
      </c>
      <c r="O187" s="23">
        <v>166666.66</v>
      </c>
      <c r="P187" s="23">
        <v>166666.66</v>
      </c>
      <c r="Q187" s="23">
        <v>166666.66</v>
      </c>
      <c r="R187" s="23">
        <v>166666.74</v>
      </c>
    </row>
    <row r="188" spans="1:18" s="5" customFormat="1" x14ac:dyDescent="0.25">
      <c r="A188" s="24" t="s">
        <v>16</v>
      </c>
      <c r="B188" s="25" t="s">
        <v>16</v>
      </c>
      <c r="C188" s="25" t="s">
        <v>11</v>
      </c>
      <c r="D188" s="26" t="s">
        <v>23</v>
      </c>
      <c r="E188" s="27" t="s">
        <v>201</v>
      </c>
      <c r="F188" s="28">
        <v>2000000</v>
      </c>
      <c r="G188" s="28">
        <v>166666.66</v>
      </c>
      <c r="H188" s="28">
        <v>166666.66</v>
      </c>
      <c r="I188" s="28">
        <v>166666.66</v>
      </c>
      <c r="J188" s="28">
        <v>166666.66</v>
      </c>
      <c r="K188" s="28">
        <v>166666.66</v>
      </c>
      <c r="L188" s="28">
        <v>166666.66</v>
      </c>
      <c r="M188" s="28">
        <v>166666.66</v>
      </c>
      <c r="N188" s="28">
        <v>166666.66</v>
      </c>
      <c r="O188" s="28">
        <v>166666.66</v>
      </c>
      <c r="P188" s="28">
        <v>166666.66</v>
      </c>
      <c r="Q188" s="28">
        <v>166666.66</v>
      </c>
      <c r="R188" s="28">
        <v>166666.74</v>
      </c>
    </row>
    <row r="189" spans="1:18" s="5" customFormat="1" x14ac:dyDescent="0.25">
      <c r="A189" s="24" t="s">
        <v>16</v>
      </c>
      <c r="B189" s="25" t="s">
        <v>16</v>
      </c>
      <c r="C189" s="25" t="s">
        <v>11</v>
      </c>
      <c r="D189" s="26" t="s">
        <v>18</v>
      </c>
      <c r="E189" s="27" t="s">
        <v>202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</row>
    <row r="190" spans="1:18" s="5" customFormat="1" x14ac:dyDescent="0.25">
      <c r="A190" s="19" t="s">
        <v>16</v>
      </c>
      <c r="B190" s="20" t="s">
        <v>16</v>
      </c>
      <c r="C190" s="20" t="s">
        <v>20</v>
      </c>
      <c r="D190" s="21" t="s">
        <v>13</v>
      </c>
      <c r="E190" s="39" t="s">
        <v>203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</row>
    <row r="191" spans="1:18" s="5" customFormat="1" x14ac:dyDescent="0.25">
      <c r="A191" s="24" t="s">
        <v>16</v>
      </c>
      <c r="B191" s="25" t="s">
        <v>16</v>
      </c>
      <c r="C191" s="25" t="s">
        <v>20</v>
      </c>
      <c r="D191" s="26" t="s">
        <v>23</v>
      </c>
      <c r="E191" s="40" t="s">
        <v>203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</row>
    <row r="192" spans="1:18" s="5" customFormat="1" ht="28.5" x14ac:dyDescent="0.25">
      <c r="A192" s="19" t="s">
        <v>16</v>
      </c>
      <c r="B192" s="20" t="s">
        <v>16</v>
      </c>
      <c r="C192" s="20" t="s">
        <v>16</v>
      </c>
      <c r="D192" s="21" t="s">
        <v>13</v>
      </c>
      <c r="E192" s="39" t="s">
        <v>204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</row>
    <row r="193" spans="1:18" s="13" customFormat="1" ht="15" x14ac:dyDescent="0.25">
      <c r="A193" s="24" t="s">
        <v>16</v>
      </c>
      <c r="B193" s="25" t="s">
        <v>16</v>
      </c>
      <c r="C193" s="25" t="s">
        <v>16</v>
      </c>
      <c r="D193" s="26" t="s">
        <v>30</v>
      </c>
      <c r="E193" s="27" t="s">
        <v>205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</row>
    <row r="194" spans="1:18" s="13" customFormat="1" ht="15" x14ac:dyDescent="0.25">
      <c r="A194" s="24" t="s">
        <v>16</v>
      </c>
      <c r="B194" s="25" t="s">
        <v>16</v>
      </c>
      <c r="C194" s="25" t="s">
        <v>16</v>
      </c>
      <c r="D194" s="26" t="s">
        <v>38</v>
      </c>
      <c r="E194" s="40" t="s">
        <v>206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</row>
    <row r="195" spans="1:18" s="13" customFormat="1" ht="15" x14ac:dyDescent="0.25">
      <c r="A195" s="19" t="s">
        <v>16</v>
      </c>
      <c r="B195" s="20" t="s">
        <v>16</v>
      </c>
      <c r="C195" s="20" t="s">
        <v>32</v>
      </c>
      <c r="D195" s="21" t="s">
        <v>13</v>
      </c>
      <c r="E195" s="22" t="s">
        <v>207</v>
      </c>
      <c r="F195" s="23">
        <v>342000</v>
      </c>
      <c r="G195" s="23">
        <v>28500</v>
      </c>
      <c r="H195" s="23">
        <v>28500</v>
      </c>
      <c r="I195" s="23">
        <v>28500</v>
      </c>
      <c r="J195" s="23">
        <v>28500</v>
      </c>
      <c r="K195" s="23">
        <v>28500</v>
      </c>
      <c r="L195" s="23">
        <v>28500</v>
      </c>
      <c r="M195" s="23">
        <v>28500</v>
      </c>
      <c r="N195" s="23">
        <v>28500</v>
      </c>
      <c r="O195" s="23">
        <v>28500</v>
      </c>
      <c r="P195" s="23">
        <v>28500</v>
      </c>
      <c r="Q195" s="23">
        <v>28500</v>
      </c>
      <c r="R195" s="23">
        <v>28500</v>
      </c>
    </row>
    <row r="196" spans="1:18" s="13" customFormat="1" ht="15" x14ac:dyDescent="0.25">
      <c r="A196" s="24" t="s">
        <v>16</v>
      </c>
      <c r="B196" s="25" t="s">
        <v>16</v>
      </c>
      <c r="C196" s="25" t="s">
        <v>32</v>
      </c>
      <c r="D196" s="26" t="s">
        <v>23</v>
      </c>
      <c r="E196" s="27" t="s">
        <v>207</v>
      </c>
      <c r="F196" s="28">
        <v>342000</v>
      </c>
      <c r="G196" s="28">
        <v>28500</v>
      </c>
      <c r="H196" s="28">
        <v>28500</v>
      </c>
      <c r="I196" s="28">
        <v>28500</v>
      </c>
      <c r="J196" s="28">
        <v>28500</v>
      </c>
      <c r="K196" s="28">
        <v>28500</v>
      </c>
      <c r="L196" s="28">
        <v>28500</v>
      </c>
      <c r="M196" s="28">
        <v>28500</v>
      </c>
      <c r="N196" s="28">
        <v>28500</v>
      </c>
      <c r="O196" s="28">
        <v>28500</v>
      </c>
      <c r="P196" s="28">
        <v>28500</v>
      </c>
      <c r="Q196" s="28">
        <v>28500</v>
      </c>
      <c r="R196" s="28">
        <v>28500</v>
      </c>
    </row>
    <row r="197" spans="1:18" s="5" customFormat="1" ht="28.5" x14ac:dyDescent="0.25">
      <c r="A197" s="24" t="s">
        <v>16</v>
      </c>
      <c r="B197" s="25" t="s">
        <v>16</v>
      </c>
      <c r="C197" s="25" t="s">
        <v>32</v>
      </c>
      <c r="D197" s="26" t="s">
        <v>18</v>
      </c>
      <c r="E197" s="40" t="s">
        <v>208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</row>
    <row r="198" spans="1:18" s="5" customFormat="1" x14ac:dyDescent="0.25">
      <c r="A198" s="19" t="s">
        <v>16</v>
      </c>
      <c r="B198" s="20" t="s">
        <v>16</v>
      </c>
      <c r="C198" s="20" t="s">
        <v>42</v>
      </c>
      <c r="D198" s="21" t="s">
        <v>13</v>
      </c>
      <c r="E198" s="39" t="s">
        <v>209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</row>
    <row r="199" spans="1:18" s="5" customFormat="1" x14ac:dyDescent="0.25">
      <c r="A199" s="24" t="s">
        <v>16</v>
      </c>
      <c r="B199" s="25" t="s">
        <v>16</v>
      </c>
      <c r="C199" s="25" t="s">
        <v>42</v>
      </c>
      <c r="D199" s="26" t="s">
        <v>23</v>
      </c>
      <c r="E199" s="40" t="s">
        <v>209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</row>
    <row r="200" spans="1:18" s="13" customFormat="1" ht="15" x14ac:dyDescent="0.25">
      <c r="A200" s="19" t="s">
        <v>16</v>
      </c>
      <c r="B200" s="20" t="s">
        <v>16</v>
      </c>
      <c r="C200" s="20" t="s">
        <v>75</v>
      </c>
      <c r="D200" s="21" t="s">
        <v>13</v>
      </c>
      <c r="E200" s="39" t="s">
        <v>210</v>
      </c>
      <c r="F200" s="23">
        <v>905000</v>
      </c>
      <c r="G200" s="23">
        <v>75416.67</v>
      </c>
      <c r="H200" s="23">
        <v>75416.67</v>
      </c>
      <c r="I200" s="23">
        <v>75416.67</v>
      </c>
      <c r="J200" s="23">
        <v>75416.67</v>
      </c>
      <c r="K200" s="23">
        <v>75416.67</v>
      </c>
      <c r="L200" s="23">
        <v>75416.67</v>
      </c>
      <c r="M200" s="23">
        <v>75416.67</v>
      </c>
      <c r="N200" s="23">
        <v>75416.67</v>
      </c>
      <c r="O200" s="23">
        <v>75416.67</v>
      </c>
      <c r="P200" s="23">
        <v>75416.67</v>
      </c>
      <c r="Q200" s="23">
        <v>75416.67</v>
      </c>
      <c r="R200" s="23">
        <v>75416.63</v>
      </c>
    </row>
    <row r="201" spans="1:18" s="13" customFormat="1" ht="28.5" x14ac:dyDescent="0.25">
      <c r="A201" s="24" t="s">
        <v>16</v>
      </c>
      <c r="B201" s="25" t="s">
        <v>16</v>
      </c>
      <c r="C201" s="25" t="s">
        <v>75</v>
      </c>
      <c r="D201" s="26" t="s">
        <v>38</v>
      </c>
      <c r="E201" s="40" t="s">
        <v>211</v>
      </c>
      <c r="F201" s="28">
        <v>5000</v>
      </c>
      <c r="G201" s="28">
        <v>416.67</v>
      </c>
      <c r="H201" s="28">
        <v>416.67</v>
      </c>
      <c r="I201" s="28">
        <v>416.67</v>
      </c>
      <c r="J201" s="28">
        <v>416.67</v>
      </c>
      <c r="K201" s="28">
        <v>416.67</v>
      </c>
      <c r="L201" s="28">
        <v>416.67</v>
      </c>
      <c r="M201" s="28">
        <v>416.67</v>
      </c>
      <c r="N201" s="28">
        <v>416.67</v>
      </c>
      <c r="O201" s="28">
        <v>416.67</v>
      </c>
      <c r="P201" s="28">
        <v>416.67</v>
      </c>
      <c r="Q201" s="28">
        <v>416.67</v>
      </c>
      <c r="R201" s="28">
        <v>416.63</v>
      </c>
    </row>
    <row r="202" spans="1:18" s="13" customFormat="1" ht="15" x14ac:dyDescent="0.25">
      <c r="A202" s="24" t="s">
        <v>16</v>
      </c>
      <c r="B202" s="25" t="s">
        <v>16</v>
      </c>
      <c r="C202" s="25" t="s">
        <v>75</v>
      </c>
      <c r="D202" s="26" t="s">
        <v>59</v>
      </c>
      <c r="E202" s="27" t="s">
        <v>212</v>
      </c>
      <c r="F202" s="28">
        <v>900000</v>
      </c>
      <c r="G202" s="28">
        <v>75000</v>
      </c>
      <c r="H202" s="28">
        <v>75000</v>
      </c>
      <c r="I202" s="28">
        <v>75000</v>
      </c>
      <c r="J202" s="28">
        <v>75000</v>
      </c>
      <c r="K202" s="28">
        <v>75000</v>
      </c>
      <c r="L202" s="28">
        <v>75000</v>
      </c>
      <c r="M202" s="28">
        <v>75000</v>
      </c>
      <c r="N202" s="28">
        <v>75000</v>
      </c>
      <c r="O202" s="28">
        <v>75000</v>
      </c>
      <c r="P202" s="28">
        <v>75000</v>
      </c>
      <c r="Q202" s="28">
        <v>75000</v>
      </c>
      <c r="R202" s="28">
        <v>75000</v>
      </c>
    </row>
    <row r="203" spans="1:18" s="13" customFormat="1" ht="15" x14ac:dyDescent="0.25">
      <c r="A203" s="19" t="s">
        <v>16</v>
      </c>
      <c r="B203" s="20" t="s">
        <v>16</v>
      </c>
      <c r="C203" s="20" t="s">
        <v>79</v>
      </c>
      <c r="D203" s="21" t="s">
        <v>13</v>
      </c>
      <c r="E203" s="22" t="s">
        <v>213</v>
      </c>
      <c r="F203" s="23">
        <v>216825.92</v>
      </c>
      <c r="G203" s="23">
        <v>18068.830000000002</v>
      </c>
      <c r="H203" s="23">
        <v>18068.830000000002</v>
      </c>
      <c r="I203" s="23">
        <v>18068.830000000002</v>
      </c>
      <c r="J203" s="23">
        <v>18068.830000000002</v>
      </c>
      <c r="K203" s="23">
        <v>18068.830000000002</v>
      </c>
      <c r="L203" s="23">
        <v>18068.830000000002</v>
      </c>
      <c r="M203" s="23">
        <v>18068.830000000002</v>
      </c>
      <c r="N203" s="23">
        <v>18068.830000000002</v>
      </c>
      <c r="O203" s="23">
        <v>18068.830000000002</v>
      </c>
      <c r="P203" s="23">
        <v>18068.830000000002</v>
      </c>
      <c r="Q203" s="23">
        <v>18068.830000000002</v>
      </c>
      <c r="R203" s="23">
        <v>18068.79</v>
      </c>
    </row>
    <row r="204" spans="1:18" s="13" customFormat="1" ht="15" x14ac:dyDescent="0.25">
      <c r="A204" s="24" t="s">
        <v>16</v>
      </c>
      <c r="B204" s="25" t="s">
        <v>16</v>
      </c>
      <c r="C204" s="25" t="s">
        <v>79</v>
      </c>
      <c r="D204" s="26" t="s">
        <v>23</v>
      </c>
      <c r="E204" s="27" t="s">
        <v>214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</row>
    <row r="205" spans="1:18" s="13" customFormat="1" ht="15" x14ac:dyDescent="0.25">
      <c r="A205" s="24" t="s">
        <v>16</v>
      </c>
      <c r="B205" s="25" t="s">
        <v>16</v>
      </c>
      <c r="C205" s="25" t="s">
        <v>79</v>
      </c>
      <c r="D205" s="26" t="s">
        <v>38</v>
      </c>
      <c r="E205" s="27" t="s">
        <v>215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</row>
    <row r="206" spans="1:18" s="13" customFormat="1" ht="15" x14ac:dyDescent="0.25">
      <c r="A206" s="24" t="s">
        <v>16</v>
      </c>
      <c r="B206" s="25" t="s">
        <v>16</v>
      </c>
      <c r="C206" s="25" t="s">
        <v>79</v>
      </c>
      <c r="D206" s="26" t="s">
        <v>48</v>
      </c>
      <c r="E206" s="27" t="s">
        <v>216</v>
      </c>
      <c r="F206" s="28">
        <v>216825.92</v>
      </c>
      <c r="G206" s="28">
        <v>18068.830000000002</v>
      </c>
      <c r="H206" s="28">
        <v>18068.830000000002</v>
      </c>
      <c r="I206" s="28">
        <v>18068.830000000002</v>
      </c>
      <c r="J206" s="28">
        <v>18068.830000000002</v>
      </c>
      <c r="K206" s="28">
        <v>18068.830000000002</v>
      </c>
      <c r="L206" s="28">
        <v>18068.830000000002</v>
      </c>
      <c r="M206" s="28">
        <v>18068.830000000002</v>
      </c>
      <c r="N206" s="28">
        <v>18068.830000000002</v>
      </c>
      <c r="O206" s="28">
        <v>18068.830000000002</v>
      </c>
      <c r="P206" s="28">
        <v>18068.830000000002</v>
      </c>
      <c r="Q206" s="28">
        <v>18068.830000000002</v>
      </c>
      <c r="R206" s="28">
        <v>18068.79</v>
      </c>
    </row>
    <row r="207" spans="1:18" s="13" customFormat="1" ht="15" x14ac:dyDescent="0.25">
      <c r="A207" s="14" t="s">
        <v>16</v>
      </c>
      <c r="B207" s="15" t="s">
        <v>32</v>
      </c>
      <c r="C207" s="15" t="s">
        <v>12</v>
      </c>
      <c r="D207" s="16" t="s">
        <v>13</v>
      </c>
      <c r="E207" s="17" t="s">
        <v>217</v>
      </c>
      <c r="F207" s="18">
        <v>1374347.06</v>
      </c>
      <c r="G207" s="18">
        <v>114528.91</v>
      </c>
      <c r="H207" s="18">
        <v>114528.91</v>
      </c>
      <c r="I207" s="18">
        <v>114528.91</v>
      </c>
      <c r="J207" s="18">
        <v>114528.91</v>
      </c>
      <c r="K207" s="18">
        <v>114528.91</v>
      </c>
      <c r="L207" s="18">
        <v>114528.91</v>
      </c>
      <c r="M207" s="18">
        <v>114528.91</v>
      </c>
      <c r="N207" s="18">
        <v>114528.91</v>
      </c>
      <c r="O207" s="18">
        <v>114528.91</v>
      </c>
      <c r="P207" s="18">
        <v>114528.91</v>
      </c>
      <c r="Q207" s="18">
        <v>114528.91</v>
      </c>
      <c r="R207" s="18">
        <v>114529.04999999999</v>
      </c>
    </row>
    <row r="208" spans="1:18" s="13" customFormat="1" ht="15" x14ac:dyDescent="0.25">
      <c r="A208" s="19" t="s">
        <v>16</v>
      </c>
      <c r="B208" s="20" t="s">
        <v>32</v>
      </c>
      <c r="C208" s="20" t="s">
        <v>11</v>
      </c>
      <c r="D208" s="21" t="s">
        <v>13</v>
      </c>
      <c r="E208" s="22" t="s">
        <v>218</v>
      </c>
      <c r="F208" s="23">
        <v>356530</v>
      </c>
      <c r="G208" s="23">
        <v>29710.83</v>
      </c>
      <c r="H208" s="23">
        <v>29710.83</v>
      </c>
      <c r="I208" s="23">
        <v>29710.83</v>
      </c>
      <c r="J208" s="23">
        <v>29710.83</v>
      </c>
      <c r="K208" s="23">
        <v>29710.83</v>
      </c>
      <c r="L208" s="23">
        <v>29710.83</v>
      </c>
      <c r="M208" s="23">
        <v>29710.83</v>
      </c>
      <c r="N208" s="23">
        <v>29710.83</v>
      </c>
      <c r="O208" s="23">
        <v>29710.83</v>
      </c>
      <c r="P208" s="23">
        <v>29710.83</v>
      </c>
      <c r="Q208" s="23">
        <v>29710.83</v>
      </c>
      <c r="R208" s="23">
        <v>29710.87</v>
      </c>
    </row>
    <row r="209" spans="1:18" s="13" customFormat="1" ht="15" x14ac:dyDescent="0.25">
      <c r="A209" s="24" t="s">
        <v>16</v>
      </c>
      <c r="B209" s="25" t="s">
        <v>32</v>
      </c>
      <c r="C209" s="25" t="s">
        <v>11</v>
      </c>
      <c r="D209" s="26" t="s">
        <v>23</v>
      </c>
      <c r="E209" s="27" t="s">
        <v>219</v>
      </c>
      <c r="F209" s="28">
        <v>356530</v>
      </c>
      <c r="G209" s="28">
        <v>29710.83</v>
      </c>
      <c r="H209" s="28">
        <v>29710.83</v>
      </c>
      <c r="I209" s="28">
        <v>29710.83</v>
      </c>
      <c r="J209" s="28">
        <v>29710.83</v>
      </c>
      <c r="K209" s="28">
        <v>29710.83</v>
      </c>
      <c r="L209" s="28">
        <v>29710.83</v>
      </c>
      <c r="M209" s="28">
        <v>29710.83</v>
      </c>
      <c r="N209" s="28">
        <v>29710.83</v>
      </c>
      <c r="O209" s="28">
        <v>29710.83</v>
      </c>
      <c r="P209" s="28">
        <v>29710.83</v>
      </c>
      <c r="Q209" s="28">
        <v>29710.83</v>
      </c>
      <c r="R209" s="28">
        <v>29710.87</v>
      </c>
    </row>
    <row r="210" spans="1:18" s="13" customFormat="1" ht="15" x14ac:dyDescent="0.25">
      <c r="A210" s="24" t="s">
        <v>16</v>
      </c>
      <c r="B210" s="25" t="s">
        <v>32</v>
      </c>
      <c r="C210" s="25" t="s">
        <v>11</v>
      </c>
      <c r="D210" s="26" t="s">
        <v>30</v>
      </c>
      <c r="E210" s="27" t="s">
        <v>220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</row>
    <row r="211" spans="1:18" s="13" customFormat="1" ht="15" x14ac:dyDescent="0.25">
      <c r="A211" s="24" t="s">
        <v>16</v>
      </c>
      <c r="B211" s="25" t="s">
        <v>32</v>
      </c>
      <c r="C211" s="25" t="s">
        <v>11</v>
      </c>
      <c r="D211" s="26" t="s">
        <v>48</v>
      </c>
      <c r="E211" s="27" t="s">
        <v>221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</row>
    <row r="212" spans="1:18" s="13" customFormat="1" ht="15" x14ac:dyDescent="0.25">
      <c r="A212" s="24" t="s">
        <v>16</v>
      </c>
      <c r="B212" s="25" t="s">
        <v>32</v>
      </c>
      <c r="C212" s="25" t="s">
        <v>11</v>
      </c>
      <c r="D212" s="26" t="s">
        <v>50</v>
      </c>
      <c r="E212" s="27" t="s">
        <v>222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</row>
    <row r="213" spans="1:18" s="13" customFormat="1" ht="15" x14ac:dyDescent="0.25">
      <c r="A213" s="24" t="s">
        <v>16</v>
      </c>
      <c r="B213" s="25" t="s">
        <v>32</v>
      </c>
      <c r="C213" s="25" t="s">
        <v>11</v>
      </c>
      <c r="D213" s="26" t="s">
        <v>52</v>
      </c>
      <c r="E213" s="27" t="s">
        <v>223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</row>
    <row r="214" spans="1:18" s="13" customFormat="1" ht="15" x14ac:dyDescent="0.25">
      <c r="A214" s="19" t="s">
        <v>16</v>
      </c>
      <c r="B214" s="20" t="s">
        <v>32</v>
      </c>
      <c r="C214" s="20" t="s">
        <v>32</v>
      </c>
      <c r="D214" s="21" t="s">
        <v>13</v>
      </c>
      <c r="E214" s="22" t="s">
        <v>224</v>
      </c>
      <c r="F214" s="23">
        <v>38999.199999999997</v>
      </c>
      <c r="G214" s="23">
        <v>3249.93</v>
      </c>
      <c r="H214" s="23">
        <v>3249.93</v>
      </c>
      <c r="I214" s="23">
        <v>3249.93</v>
      </c>
      <c r="J214" s="23">
        <v>3249.93</v>
      </c>
      <c r="K214" s="23">
        <v>3249.93</v>
      </c>
      <c r="L214" s="23">
        <v>3249.93</v>
      </c>
      <c r="M214" s="23">
        <v>3249.93</v>
      </c>
      <c r="N214" s="23">
        <v>3249.93</v>
      </c>
      <c r="O214" s="23">
        <v>3249.93</v>
      </c>
      <c r="P214" s="23">
        <v>3249.93</v>
      </c>
      <c r="Q214" s="23">
        <v>3249.93</v>
      </c>
      <c r="R214" s="23">
        <v>3249.97</v>
      </c>
    </row>
    <row r="215" spans="1:18" s="13" customFormat="1" ht="15" x14ac:dyDescent="0.25">
      <c r="A215" s="24" t="s">
        <v>16</v>
      </c>
      <c r="B215" s="25" t="s">
        <v>32</v>
      </c>
      <c r="C215" s="25" t="s">
        <v>32</v>
      </c>
      <c r="D215" s="26" t="s">
        <v>23</v>
      </c>
      <c r="E215" s="27" t="s">
        <v>225</v>
      </c>
      <c r="F215" s="28">
        <v>38999.199999999997</v>
      </c>
      <c r="G215" s="28">
        <v>3249.93</v>
      </c>
      <c r="H215" s="28">
        <v>3249.93</v>
      </c>
      <c r="I215" s="28">
        <v>3249.93</v>
      </c>
      <c r="J215" s="28">
        <v>3249.93</v>
      </c>
      <c r="K215" s="28">
        <v>3249.93</v>
      </c>
      <c r="L215" s="28">
        <v>3249.93</v>
      </c>
      <c r="M215" s="28">
        <v>3249.93</v>
      </c>
      <c r="N215" s="28">
        <v>3249.93</v>
      </c>
      <c r="O215" s="28">
        <v>3249.93</v>
      </c>
      <c r="P215" s="28">
        <v>3249.93</v>
      </c>
      <c r="Q215" s="28">
        <v>3249.93</v>
      </c>
      <c r="R215" s="28">
        <v>3249.97</v>
      </c>
    </row>
    <row r="216" spans="1:18" s="13" customFormat="1" ht="15" x14ac:dyDescent="0.25">
      <c r="A216" s="19" t="s">
        <v>16</v>
      </c>
      <c r="B216" s="20" t="s">
        <v>32</v>
      </c>
      <c r="C216" s="20" t="s">
        <v>42</v>
      </c>
      <c r="D216" s="21" t="s">
        <v>13</v>
      </c>
      <c r="E216" s="22" t="s">
        <v>226</v>
      </c>
      <c r="F216" s="23">
        <v>964317.86</v>
      </c>
      <c r="G216" s="23">
        <v>80359.820000000007</v>
      </c>
      <c r="H216" s="23">
        <v>80359.820000000007</v>
      </c>
      <c r="I216" s="23">
        <v>80359.820000000007</v>
      </c>
      <c r="J216" s="23">
        <v>80359.820000000007</v>
      </c>
      <c r="K216" s="23">
        <v>80359.820000000007</v>
      </c>
      <c r="L216" s="23">
        <v>80359.820000000007</v>
      </c>
      <c r="M216" s="23">
        <v>80359.820000000007</v>
      </c>
      <c r="N216" s="23">
        <v>80359.820000000007</v>
      </c>
      <c r="O216" s="23">
        <v>80359.820000000007</v>
      </c>
      <c r="P216" s="23">
        <v>80359.820000000007</v>
      </c>
      <c r="Q216" s="23">
        <v>80359.820000000007</v>
      </c>
      <c r="R216" s="23">
        <v>80359.839999999997</v>
      </c>
    </row>
    <row r="217" spans="1:18" s="13" customFormat="1" ht="15" x14ac:dyDescent="0.25">
      <c r="A217" s="24" t="s">
        <v>16</v>
      </c>
      <c r="B217" s="25" t="s">
        <v>32</v>
      </c>
      <c r="C217" s="25" t="s">
        <v>42</v>
      </c>
      <c r="D217" s="26" t="s">
        <v>23</v>
      </c>
      <c r="E217" s="27" t="s">
        <v>227</v>
      </c>
      <c r="F217" s="28">
        <v>964317.86</v>
      </c>
      <c r="G217" s="28">
        <v>80359.820000000007</v>
      </c>
      <c r="H217" s="28">
        <v>80359.820000000007</v>
      </c>
      <c r="I217" s="28">
        <v>80359.820000000007</v>
      </c>
      <c r="J217" s="28">
        <v>80359.820000000007</v>
      </c>
      <c r="K217" s="28">
        <v>80359.820000000007</v>
      </c>
      <c r="L217" s="28">
        <v>80359.820000000007</v>
      </c>
      <c r="M217" s="28">
        <v>80359.820000000007</v>
      </c>
      <c r="N217" s="28">
        <v>80359.820000000007</v>
      </c>
      <c r="O217" s="28">
        <v>80359.820000000007</v>
      </c>
      <c r="P217" s="28">
        <v>80359.820000000007</v>
      </c>
      <c r="Q217" s="28">
        <v>80359.820000000007</v>
      </c>
      <c r="R217" s="28">
        <v>80359.839999999997</v>
      </c>
    </row>
    <row r="218" spans="1:18" s="13" customFormat="1" ht="15" x14ac:dyDescent="0.25">
      <c r="A218" s="19" t="s">
        <v>16</v>
      </c>
      <c r="B218" s="20" t="s">
        <v>32</v>
      </c>
      <c r="C218" s="20" t="s">
        <v>79</v>
      </c>
      <c r="D218" s="21" t="s">
        <v>13</v>
      </c>
      <c r="E218" s="22" t="s">
        <v>228</v>
      </c>
      <c r="F218" s="23">
        <v>14500</v>
      </c>
      <c r="G218" s="23">
        <v>1208.33</v>
      </c>
      <c r="H218" s="23">
        <v>1208.33</v>
      </c>
      <c r="I218" s="23">
        <v>1208.33</v>
      </c>
      <c r="J218" s="23">
        <v>1208.33</v>
      </c>
      <c r="K218" s="23">
        <v>1208.33</v>
      </c>
      <c r="L218" s="23">
        <v>1208.33</v>
      </c>
      <c r="M218" s="23">
        <v>1208.33</v>
      </c>
      <c r="N218" s="23">
        <v>1208.33</v>
      </c>
      <c r="O218" s="23">
        <v>1208.33</v>
      </c>
      <c r="P218" s="23">
        <v>1208.33</v>
      </c>
      <c r="Q218" s="23">
        <v>1208.33</v>
      </c>
      <c r="R218" s="23">
        <v>1208.3699999999999</v>
      </c>
    </row>
    <row r="219" spans="1:18" s="13" customFormat="1" ht="15" x14ac:dyDescent="0.25">
      <c r="A219" s="24" t="s">
        <v>16</v>
      </c>
      <c r="B219" s="25" t="s">
        <v>32</v>
      </c>
      <c r="C219" s="25" t="s">
        <v>79</v>
      </c>
      <c r="D219" s="26" t="s">
        <v>23</v>
      </c>
      <c r="E219" s="27" t="s">
        <v>228</v>
      </c>
      <c r="F219" s="28">
        <v>14500</v>
      </c>
      <c r="G219" s="28">
        <v>1208.33</v>
      </c>
      <c r="H219" s="28">
        <v>1208.33</v>
      </c>
      <c r="I219" s="28">
        <v>1208.33</v>
      </c>
      <c r="J219" s="28">
        <v>1208.33</v>
      </c>
      <c r="K219" s="28">
        <v>1208.33</v>
      </c>
      <c r="L219" s="28">
        <v>1208.33</v>
      </c>
      <c r="M219" s="28">
        <v>1208.33</v>
      </c>
      <c r="N219" s="28">
        <v>1208.33</v>
      </c>
      <c r="O219" s="28">
        <v>1208.33</v>
      </c>
      <c r="P219" s="28">
        <v>1208.33</v>
      </c>
      <c r="Q219" s="28">
        <v>1208.33</v>
      </c>
      <c r="R219" s="28">
        <v>1208.3699999999999</v>
      </c>
    </row>
    <row r="220" spans="1:18" s="13" customFormat="1" ht="15" x14ac:dyDescent="0.25">
      <c r="A220" s="14" t="s">
        <v>16</v>
      </c>
      <c r="B220" s="15" t="s">
        <v>42</v>
      </c>
      <c r="C220" s="15" t="s">
        <v>12</v>
      </c>
      <c r="D220" s="16" t="s">
        <v>13</v>
      </c>
      <c r="E220" s="34" t="s">
        <v>229</v>
      </c>
      <c r="F220" s="18">
        <v>11029675.68</v>
      </c>
      <c r="G220" s="18">
        <v>919139.66</v>
      </c>
      <c r="H220" s="18">
        <v>919139.66</v>
      </c>
      <c r="I220" s="18">
        <v>919139.66</v>
      </c>
      <c r="J220" s="18">
        <v>919139.66</v>
      </c>
      <c r="K220" s="18">
        <v>919139.66</v>
      </c>
      <c r="L220" s="18">
        <v>919139.66</v>
      </c>
      <c r="M220" s="18">
        <v>919139.66</v>
      </c>
      <c r="N220" s="18">
        <v>919139.66</v>
      </c>
      <c r="O220" s="18">
        <v>919139.66</v>
      </c>
      <c r="P220" s="18">
        <v>919139.66</v>
      </c>
      <c r="Q220" s="18">
        <v>919139.66</v>
      </c>
      <c r="R220" s="18">
        <v>919139.42</v>
      </c>
    </row>
    <row r="221" spans="1:18" s="13" customFormat="1" ht="15" x14ac:dyDescent="0.25">
      <c r="A221" s="19" t="s">
        <v>16</v>
      </c>
      <c r="B221" s="20" t="s">
        <v>42</v>
      </c>
      <c r="C221" s="20" t="s">
        <v>11</v>
      </c>
      <c r="D221" s="21" t="s">
        <v>13</v>
      </c>
      <c r="E221" s="22" t="s">
        <v>230</v>
      </c>
      <c r="F221" s="23">
        <v>273085.18</v>
      </c>
      <c r="G221" s="23">
        <v>22757.11</v>
      </c>
      <c r="H221" s="23">
        <v>22757.11</v>
      </c>
      <c r="I221" s="23">
        <v>22757.11</v>
      </c>
      <c r="J221" s="23">
        <v>22757.11</v>
      </c>
      <c r="K221" s="23">
        <v>22757.11</v>
      </c>
      <c r="L221" s="23">
        <v>22757.11</v>
      </c>
      <c r="M221" s="23">
        <v>22757.11</v>
      </c>
      <c r="N221" s="23">
        <v>22757.11</v>
      </c>
      <c r="O221" s="23">
        <v>22757.11</v>
      </c>
      <c r="P221" s="23">
        <v>22757.11</v>
      </c>
      <c r="Q221" s="23">
        <v>22757.11</v>
      </c>
      <c r="R221" s="23">
        <v>22756.97</v>
      </c>
    </row>
    <row r="222" spans="1:18" s="13" customFormat="1" ht="28.5" x14ac:dyDescent="0.25">
      <c r="A222" s="24" t="s">
        <v>16</v>
      </c>
      <c r="B222" s="25" t="s">
        <v>42</v>
      </c>
      <c r="C222" s="25" t="s">
        <v>11</v>
      </c>
      <c r="D222" s="26" t="s">
        <v>23</v>
      </c>
      <c r="E222" s="40" t="s">
        <v>231</v>
      </c>
      <c r="F222" s="28">
        <v>203085.19</v>
      </c>
      <c r="G222" s="28">
        <v>16923.77</v>
      </c>
      <c r="H222" s="28">
        <v>16923.77</v>
      </c>
      <c r="I222" s="28">
        <v>16923.77</v>
      </c>
      <c r="J222" s="28">
        <v>16923.77</v>
      </c>
      <c r="K222" s="28">
        <v>16923.77</v>
      </c>
      <c r="L222" s="28">
        <v>16923.77</v>
      </c>
      <c r="M222" s="28">
        <v>16923.77</v>
      </c>
      <c r="N222" s="28">
        <v>16923.77</v>
      </c>
      <c r="O222" s="28">
        <v>16923.77</v>
      </c>
      <c r="P222" s="28">
        <v>16923.77</v>
      </c>
      <c r="Q222" s="28">
        <v>16923.77</v>
      </c>
      <c r="R222" s="28">
        <v>16923.72</v>
      </c>
    </row>
    <row r="223" spans="1:18" s="13" customFormat="1" ht="28.5" x14ac:dyDescent="0.25">
      <c r="A223" s="24" t="s">
        <v>16</v>
      </c>
      <c r="B223" s="25" t="s">
        <v>42</v>
      </c>
      <c r="C223" s="25" t="s">
        <v>11</v>
      </c>
      <c r="D223" s="26" t="s">
        <v>18</v>
      </c>
      <c r="E223" s="40" t="s">
        <v>232</v>
      </c>
      <c r="F223" s="28">
        <v>69999.990000000005</v>
      </c>
      <c r="G223" s="28">
        <v>5833.34</v>
      </c>
      <c r="H223" s="28">
        <v>5833.34</v>
      </c>
      <c r="I223" s="28">
        <v>5833.34</v>
      </c>
      <c r="J223" s="28">
        <v>5833.34</v>
      </c>
      <c r="K223" s="28">
        <v>5833.34</v>
      </c>
      <c r="L223" s="28">
        <v>5833.34</v>
      </c>
      <c r="M223" s="28">
        <v>5833.34</v>
      </c>
      <c r="N223" s="28">
        <v>5833.34</v>
      </c>
      <c r="O223" s="28">
        <v>5833.34</v>
      </c>
      <c r="P223" s="28">
        <v>5833.34</v>
      </c>
      <c r="Q223" s="28">
        <v>5833.34</v>
      </c>
      <c r="R223" s="28">
        <v>5833.25</v>
      </c>
    </row>
    <row r="224" spans="1:18" s="13" customFormat="1" ht="28.5" x14ac:dyDescent="0.25">
      <c r="A224" s="19" t="s">
        <v>16</v>
      </c>
      <c r="B224" s="20" t="s">
        <v>42</v>
      </c>
      <c r="C224" s="20" t="s">
        <v>20</v>
      </c>
      <c r="D224" s="21" t="s">
        <v>13</v>
      </c>
      <c r="E224" s="39" t="s">
        <v>233</v>
      </c>
      <c r="F224" s="23">
        <v>106016</v>
      </c>
      <c r="G224" s="23">
        <v>8834.66</v>
      </c>
      <c r="H224" s="23">
        <v>8834.66</v>
      </c>
      <c r="I224" s="23">
        <v>8834.66</v>
      </c>
      <c r="J224" s="23">
        <v>8834.66</v>
      </c>
      <c r="K224" s="23">
        <v>8834.66</v>
      </c>
      <c r="L224" s="23">
        <v>8834.66</v>
      </c>
      <c r="M224" s="23">
        <v>8834.66</v>
      </c>
      <c r="N224" s="23">
        <v>8834.66</v>
      </c>
      <c r="O224" s="23">
        <v>8834.66</v>
      </c>
      <c r="P224" s="23">
        <v>8834.66</v>
      </c>
      <c r="Q224" s="23">
        <v>8834.66</v>
      </c>
      <c r="R224" s="23">
        <v>8834.74</v>
      </c>
    </row>
    <row r="225" spans="1:18" s="13" customFormat="1" ht="28.5" x14ac:dyDescent="0.25">
      <c r="A225" s="24" t="s">
        <v>16</v>
      </c>
      <c r="B225" s="25" t="s">
        <v>42</v>
      </c>
      <c r="C225" s="25" t="s">
        <v>20</v>
      </c>
      <c r="D225" s="26" t="s">
        <v>23</v>
      </c>
      <c r="E225" s="40" t="s">
        <v>233</v>
      </c>
      <c r="F225" s="28">
        <v>106016</v>
      </c>
      <c r="G225" s="28">
        <v>8834.66</v>
      </c>
      <c r="H225" s="28">
        <v>8834.66</v>
      </c>
      <c r="I225" s="28">
        <v>8834.66</v>
      </c>
      <c r="J225" s="28">
        <v>8834.66</v>
      </c>
      <c r="K225" s="28">
        <v>8834.66</v>
      </c>
      <c r="L225" s="28">
        <v>8834.66</v>
      </c>
      <c r="M225" s="28">
        <v>8834.66</v>
      </c>
      <c r="N225" s="28">
        <v>8834.66</v>
      </c>
      <c r="O225" s="28">
        <v>8834.66</v>
      </c>
      <c r="P225" s="28">
        <v>8834.66</v>
      </c>
      <c r="Q225" s="28">
        <v>8834.66</v>
      </c>
      <c r="R225" s="28">
        <v>8834.74</v>
      </c>
    </row>
    <row r="226" spans="1:18" s="13" customFormat="1" ht="28.5" x14ac:dyDescent="0.25">
      <c r="A226" s="19" t="s">
        <v>16</v>
      </c>
      <c r="B226" s="20" t="s">
        <v>42</v>
      </c>
      <c r="C226" s="20" t="s">
        <v>16</v>
      </c>
      <c r="D226" s="21" t="s">
        <v>13</v>
      </c>
      <c r="E226" s="39" t="s">
        <v>234</v>
      </c>
      <c r="F226" s="23">
        <v>400000</v>
      </c>
      <c r="G226" s="23">
        <v>33333.33</v>
      </c>
      <c r="H226" s="23">
        <v>33333.33</v>
      </c>
      <c r="I226" s="23">
        <v>33333.33</v>
      </c>
      <c r="J226" s="23">
        <v>33333.33</v>
      </c>
      <c r="K226" s="23">
        <v>33333.33</v>
      </c>
      <c r="L226" s="23">
        <v>33333.33</v>
      </c>
      <c r="M226" s="23">
        <v>33333.33</v>
      </c>
      <c r="N226" s="23">
        <v>33333.33</v>
      </c>
      <c r="O226" s="23">
        <v>33333.33</v>
      </c>
      <c r="P226" s="23">
        <v>33333.33</v>
      </c>
      <c r="Q226" s="23">
        <v>33333.33</v>
      </c>
      <c r="R226" s="23">
        <v>33333.370000000003</v>
      </c>
    </row>
    <row r="227" spans="1:18" s="13" customFormat="1" ht="15" x14ac:dyDescent="0.25">
      <c r="A227" s="24" t="s">
        <v>16</v>
      </c>
      <c r="B227" s="25" t="s">
        <v>42</v>
      </c>
      <c r="C227" s="25" t="s">
        <v>16</v>
      </c>
      <c r="D227" s="26" t="s">
        <v>23</v>
      </c>
      <c r="E227" s="40" t="s">
        <v>235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</row>
    <row r="228" spans="1:18" s="13" customFormat="1" ht="15" x14ac:dyDescent="0.25">
      <c r="A228" s="24" t="s">
        <v>16</v>
      </c>
      <c r="B228" s="25" t="s">
        <v>42</v>
      </c>
      <c r="C228" s="25" t="s">
        <v>16</v>
      </c>
      <c r="D228" s="26" t="s">
        <v>18</v>
      </c>
      <c r="E228" s="40" t="s">
        <v>236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</row>
    <row r="229" spans="1:18" s="13" customFormat="1" ht="15" x14ac:dyDescent="0.25">
      <c r="A229" s="24" t="s">
        <v>16</v>
      </c>
      <c r="B229" s="25" t="s">
        <v>42</v>
      </c>
      <c r="C229" s="25" t="s">
        <v>16</v>
      </c>
      <c r="D229" s="26" t="s">
        <v>30</v>
      </c>
      <c r="E229" s="40" t="s">
        <v>237</v>
      </c>
      <c r="F229" s="28">
        <v>400000</v>
      </c>
      <c r="G229" s="28">
        <v>33333.33</v>
      </c>
      <c r="H229" s="28">
        <v>33333.33</v>
      </c>
      <c r="I229" s="28">
        <v>33333.33</v>
      </c>
      <c r="J229" s="28">
        <v>33333.33</v>
      </c>
      <c r="K229" s="28">
        <v>33333.33</v>
      </c>
      <c r="L229" s="28">
        <v>33333.33</v>
      </c>
      <c r="M229" s="28">
        <v>33333.33</v>
      </c>
      <c r="N229" s="28">
        <v>33333.33</v>
      </c>
      <c r="O229" s="28">
        <v>33333.33</v>
      </c>
      <c r="P229" s="28">
        <v>33333.33</v>
      </c>
      <c r="Q229" s="28">
        <v>33333.33</v>
      </c>
      <c r="R229" s="28">
        <v>33333.370000000003</v>
      </c>
    </row>
    <row r="230" spans="1:18" s="13" customFormat="1" ht="28.5" x14ac:dyDescent="0.25">
      <c r="A230" s="19" t="s">
        <v>16</v>
      </c>
      <c r="B230" s="20" t="s">
        <v>42</v>
      </c>
      <c r="C230" s="20" t="s">
        <v>32</v>
      </c>
      <c r="D230" s="21" t="s">
        <v>13</v>
      </c>
      <c r="E230" s="39" t="s">
        <v>238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</row>
    <row r="231" spans="1:18" s="13" customFormat="1" ht="28.5" x14ac:dyDescent="0.25">
      <c r="A231" s="24" t="s">
        <v>16</v>
      </c>
      <c r="B231" s="25" t="s">
        <v>42</v>
      </c>
      <c r="C231" s="25" t="s">
        <v>32</v>
      </c>
      <c r="D231" s="26" t="s">
        <v>23</v>
      </c>
      <c r="E231" s="40" t="s">
        <v>238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</row>
    <row r="232" spans="1:18" s="13" customFormat="1" ht="15" x14ac:dyDescent="0.25">
      <c r="A232" s="19" t="s">
        <v>16</v>
      </c>
      <c r="B232" s="20" t="s">
        <v>42</v>
      </c>
      <c r="C232" s="20" t="s">
        <v>42</v>
      </c>
      <c r="D232" s="21" t="s">
        <v>13</v>
      </c>
      <c r="E232" s="22" t="s">
        <v>239</v>
      </c>
      <c r="F232" s="23">
        <v>794735.78</v>
      </c>
      <c r="G232" s="23">
        <v>66227.990000000005</v>
      </c>
      <c r="H232" s="23">
        <v>66227.990000000005</v>
      </c>
      <c r="I232" s="23">
        <v>66227.990000000005</v>
      </c>
      <c r="J232" s="23">
        <v>66227.990000000005</v>
      </c>
      <c r="K232" s="23">
        <v>66227.990000000005</v>
      </c>
      <c r="L232" s="23">
        <v>66227.990000000005</v>
      </c>
      <c r="M232" s="23">
        <v>66227.990000000005</v>
      </c>
      <c r="N232" s="23">
        <v>66227.990000000005</v>
      </c>
      <c r="O232" s="23">
        <v>66227.990000000005</v>
      </c>
      <c r="P232" s="23">
        <v>66227.990000000005</v>
      </c>
      <c r="Q232" s="23">
        <v>66227.990000000005</v>
      </c>
      <c r="R232" s="23">
        <v>66227.89</v>
      </c>
    </row>
    <row r="233" spans="1:18" s="13" customFormat="1" ht="15" x14ac:dyDescent="0.25">
      <c r="A233" s="24" t="s">
        <v>16</v>
      </c>
      <c r="B233" s="25" t="s">
        <v>42</v>
      </c>
      <c r="C233" s="25" t="s">
        <v>42</v>
      </c>
      <c r="D233" s="26" t="s">
        <v>23</v>
      </c>
      <c r="E233" s="27" t="s">
        <v>239</v>
      </c>
      <c r="F233" s="28">
        <v>794735.78</v>
      </c>
      <c r="G233" s="28">
        <v>66227.990000000005</v>
      </c>
      <c r="H233" s="28">
        <v>66227.990000000005</v>
      </c>
      <c r="I233" s="28">
        <v>66227.990000000005</v>
      </c>
      <c r="J233" s="28">
        <v>66227.990000000005</v>
      </c>
      <c r="K233" s="28">
        <v>66227.990000000005</v>
      </c>
      <c r="L233" s="28">
        <v>66227.990000000005</v>
      </c>
      <c r="M233" s="28">
        <v>66227.990000000005</v>
      </c>
      <c r="N233" s="28">
        <v>66227.990000000005</v>
      </c>
      <c r="O233" s="28">
        <v>66227.990000000005</v>
      </c>
      <c r="P233" s="28">
        <v>66227.990000000005</v>
      </c>
      <c r="Q233" s="28">
        <v>66227.990000000005</v>
      </c>
      <c r="R233" s="28">
        <v>66227.89</v>
      </c>
    </row>
    <row r="234" spans="1:18" s="13" customFormat="1" ht="15" x14ac:dyDescent="0.25">
      <c r="A234" s="19" t="s">
        <v>16</v>
      </c>
      <c r="B234" s="20" t="s">
        <v>42</v>
      </c>
      <c r="C234" s="20" t="s">
        <v>75</v>
      </c>
      <c r="D234" s="21" t="s">
        <v>13</v>
      </c>
      <c r="E234" s="22" t="s">
        <v>240</v>
      </c>
      <c r="F234" s="23">
        <v>400</v>
      </c>
      <c r="G234" s="23">
        <v>33.33</v>
      </c>
      <c r="H234" s="23">
        <v>33.33</v>
      </c>
      <c r="I234" s="23">
        <v>33.33</v>
      </c>
      <c r="J234" s="23">
        <v>33.33</v>
      </c>
      <c r="K234" s="23">
        <v>33.33</v>
      </c>
      <c r="L234" s="23">
        <v>33.33</v>
      </c>
      <c r="M234" s="23">
        <v>33.33</v>
      </c>
      <c r="N234" s="23">
        <v>33.33</v>
      </c>
      <c r="O234" s="23">
        <v>33.33</v>
      </c>
      <c r="P234" s="23">
        <v>33.33</v>
      </c>
      <c r="Q234" s="23">
        <v>33.33</v>
      </c>
      <c r="R234" s="23">
        <v>33.369999999999997</v>
      </c>
    </row>
    <row r="235" spans="1:18" s="13" customFormat="1" ht="15" x14ac:dyDescent="0.25">
      <c r="A235" s="24" t="s">
        <v>16</v>
      </c>
      <c r="B235" s="25" t="s">
        <v>42</v>
      </c>
      <c r="C235" s="25" t="s">
        <v>75</v>
      </c>
      <c r="D235" s="26" t="s">
        <v>23</v>
      </c>
      <c r="E235" s="27" t="s">
        <v>240</v>
      </c>
      <c r="F235" s="28">
        <v>400</v>
      </c>
      <c r="G235" s="28">
        <v>33.33</v>
      </c>
      <c r="H235" s="28">
        <v>33.33</v>
      </c>
      <c r="I235" s="28">
        <v>33.33</v>
      </c>
      <c r="J235" s="28">
        <v>33.33</v>
      </c>
      <c r="K235" s="28">
        <v>33.33</v>
      </c>
      <c r="L235" s="28">
        <v>33.33</v>
      </c>
      <c r="M235" s="28">
        <v>33.33</v>
      </c>
      <c r="N235" s="28">
        <v>33.33</v>
      </c>
      <c r="O235" s="28">
        <v>33.33</v>
      </c>
      <c r="P235" s="28">
        <v>33.33</v>
      </c>
      <c r="Q235" s="28">
        <v>33.33</v>
      </c>
      <c r="R235" s="28">
        <v>33.369999999999997</v>
      </c>
    </row>
    <row r="236" spans="1:18" s="13" customFormat="1" ht="28.5" x14ac:dyDescent="0.25">
      <c r="A236" s="19" t="s">
        <v>16</v>
      </c>
      <c r="B236" s="20" t="s">
        <v>42</v>
      </c>
      <c r="C236" s="20" t="s">
        <v>79</v>
      </c>
      <c r="D236" s="21" t="s">
        <v>13</v>
      </c>
      <c r="E236" s="39" t="s">
        <v>241</v>
      </c>
      <c r="F236" s="23">
        <v>64382.85</v>
      </c>
      <c r="G236" s="23">
        <v>5365.25</v>
      </c>
      <c r="H236" s="23">
        <v>5365.25</v>
      </c>
      <c r="I236" s="23">
        <v>5365.25</v>
      </c>
      <c r="J236" s="23">
        <v>5365.25</v>
      </c>
      <c r="K236" s="23">
        <v>5365.25</v>
      </c>
      <c r="L236" s="23">
        <v>5365.25</v>
      </c>
      <c r="M236" s="23">
        <v>5365.25</v>
      </c>
      <c r="N236" s="23">
        <v>5365.25</v>
      </c>
      <c r="O236" s="23">
        <v>5365.25</v>
      </c>
      <c r="P236" s="23">
        <v>5365.25</v>
      </c>
      <c r="Q236" s="23">
        <v>5365.25</v>
      </c>
      <c r="R236" s="23">
        <v>5365.1</v>
      </c>
    </row>
    <row r="237" spans="1:18" s="13" customFormat="1" ht="15" x14ac:dyDescent="0.25">
      <c r="A237" s="24" t="s">
        <v>16</v>
      </c>
      <c r="B237" s="25" t="s">
        <v>42</v>
      </c>
      <c r="C237" s="25" t="s">
        <v>79</v>
      </c>
      <c r="D237" s="26" t="s">
        <v>23</v>
      </c>
      <c r="E237" s="27" t="s">
        <v>242</v>
      </c>
      <c r="F237" s="28">
        <v>19709.599999999999</v>
      </c>
      <c r="G237" s="28">
        <v>1642.47</v>
      </c>
      <c r="H237" s="28">
        <v>1642.47</v>
      </c>
      <c r="I237" s="28">
        <v>1642.47</v>
      </c>
      <c r="J237" s="28">
        <v>1642.47</v>
      </c>
      <c r="K237" s="28">
        <v>1642.47</v>
      </c>
      <c r="L237" s="28">
        <v>1642.47</v>
      </c>
      <c r="M237" s="28">
        <v>1642.47</v>
      </c>
      <c r="N237" s="28">
        <v>1642.47</v>
      </c>
      <c r="O237" s="28">
        <v>1642.47</v>
      </c>
      <c r="P237" s="28">
        <v>1642.47</v>
      </c>
      <c r="Q237" s="28">
        <v>1642.47</v>
      </c>
      <c r="R237" s="28">
        <v>1642.4300000000003</v>
      </c>
    </row>
    <row r="238" spans="1:18" s="13" customFormat="1" ht="15" x14ac:dyDescent="0.25">
      <c r="A238" s="24" t="s">
        <v>16</v>
      </c>
      <c r="B238" s="25" t="s">
        <v>42</v>
      </c>
      <c r="C238" s="25" t="s">
        <v>79</v>
      </c>
      <c r="D238" s="26" t="s">
        <v>18</v>
      </c>
      <c r="E238" s="27" t="s">
        <v>243</v>
      </c>
      <c r="F238" s="28">
        <v>38771.25</v>
      </c>
      <c r="G238" s="28">
        <v>3230.94</v>
      </c>
      <c r="H238" s="28">
        <v>3230.94</v>
      </c>
      <c r="I238" s="28">
        <v>3230.94</v>
      </c>
      <c r="J238" s="28">
        <v>3230.94</v>
      </c>
      <c r="K238" s="28">
        <v>3230.94</v>
      </c>
      <c r="L238" s="28">
        <v>3230.94</v>
      </c>
      <c r="M238" s="28">
        <v>3230.94</v>
      </c>
      <c r="N238" s="28">
        <v>3230.94</v>
      </c>
      <c r="O238" s="28">
        <v>3230.94</v>
      </c>
      <c r="P238" s="28">
        <v>3230.94</v>
      </c>
      <c r="Q238" s="28">
        <v>3230.94</v>
      </c>
      <c r="R238" s="28">
        <v>3230.9100000000035</v>
      </c>
    </row>
    <row r="239" spans="1:18" s="13" customFormat="1" ht="15" x14ac:dyDescent="0.25">
      <c r="A239" s="24" t="s">
        <v>16</v>
      </c>
      <c r="B239" s="25" t="s">
        <v>42</v>
      </c>
      <c r="C239" s="25" t="s">
        <v>79</v>
      </c>
      <c r="D239" s="26" t="s">
        <v>30</v>
      </c>
      <c r="E239" s="40" t="s">
        <v>244</v>
      </c>
      <c r="F239" s="28">
        <v>5902</v>
      </c>
      <c r="G239" s="28">
        <v>491.84</v>
      </c>
      <c r="H239" s="28">
        <v>491.84</v>
      </c>
      <c r="I239" s="28">
        <v>491.84</v>
      </c>
      <c r="J239" s="28">
        <v>491.84</v>
      </c>
      <c r="K239" s="28">
        <v>491.84</v>
      </c>
      <c r="L239" s="28">
        <v>491.84</v>
      </c>
      <c r="M239" s="28">
        <v>491.84</v>
      </c>
      <c r="N239" s="28">
        <v>491.84</v>
      </c>
      <c r="O239" s="28">
        <v>491.84</v>
      </c>
      <c r="P239" s="28">
        <v>491.84</v>
      </c>
      <c r="Q239" s="28">
        <v>491.84</v>
      </c>
      <c r="R239" s="28">
        <v>491.76</v>
      </c>
    </row>
    <row r="240" spans="1:18" s="13" customFormat="1" ht="15" x14ac:dyDescent="0.25">
      <c r="A240" s="19" t="s">
        <v>16</v>
      </c>
      <c r="B240" s="20" t="s">
        <v>42</v>
      </c>
      <c r="C240" s="20" t="s">
        <v>101</v>
      </c>
      <c r="D240" s="21" t="s">
        <v>13</v>
      </c>
      <c r="E240" s="22" t="s">
        <v>245</v>
      </c>
      <c r="F240" s="23">
        <v>9221403.8699999992</v>
      </c>
      <c r="G240" s="23">
        <v>768450.32</v>
      </c>
      <c r="H240" s="23">
        <v>768450.32</v>
      </c>
      <c r="I240" s="23">
        <v>768450.32</v>
      </c>
      <c r="J240" s="23">
        <v>768450.32</v>
      </c>
      <c r="K240" s="23">
        <v>768450.32</v>
      </c>
      <c r="L240" s="23">
        <v>768450.32</v>
      </c>
      <c r="M240" s="23">
        <v>768450.32</v>
      </c>
      <c r="N240" s="23">
        <v>768450.32</v>
      </c>
      <c r="O240" s="23">
        <v>768450.32</v>
      </c>
      <c r="P240" s="23">
        <v>768450.32</v>
      </c>
      <c r="Q240" s="23">
        <v>768450.32</v>
      </c>
      <c r="R240" s="23">
        <v>768450.35</v>
      </c>
    </row>
    <row r="241" spans="1:18" s="13" customFormat="1" ht="15" x14ac:dyDescent="0.25">
      <c r="A241" s="24" t="s">
        <v>16</v>
      </c>
      <c r="B241" s="25" t="s">
        <v>42</v>
      </c>
      <c r="C241" s="25" t="s">
        <v>101</v>
      </c>
      <c r="D241" s="26" t="s">
        <v>23</v>
      </c>
      <c r="E241" s="27" t="s">
        <v>246</v>
      </c>
      <c r="F241" s="28">
        <v>247311.65</v>
      </c>
      <c r="G241" s="28">
        <v>20609.3</v>
      </c>
      <c r="H241" s="28">
        <v>20609.3</v>
      </c>
      <c r="I241" s="28">
        <v>20609.3</v>
      </c>
      <c r="J241" s="28">
        <v>20609.3</v>
      </c>
      <c r="K241" s="28">
        <v>20609.3</v>
      </c>
      <c r="L241" s="28">
        <v>20609.3</v>
      </c>
      <c r="M241" s="28">
        <v>20609.3</v>
      </c>
      <c r="N241" s="28">
        <v>20609.3</v>
      </c>
      <c r="O241" s="28">
        <v>20609.3</v>
      </c>
      <c r="P241" s="28">
        <v>20609.3</v>
      </c>
      <c r="Q241" s="28">
        <v>20609.3</v>
      </c>
      <c r="R241" s="28">
        <v>20609.349999999999</v>
      </c>
    </row>
    <row r="242" spans="1:18" s="13" customFormat="1" ht="15" x14ac:dyDescent="0.25">
      <c r="A242" s="24" t="s">
        <v>16</v>
      </c>
      <c r="B242" s="25" t="s">
        <v>42</v>
      </c>
      <c r="C242" s="25" t="s">
        <v>101</v>
      </c>
      <c r="D242" s="26" t="s">
        <v>18</v>
      </c>
      <c r="E242" s="27" t="s">
        <v>247</v>
      </c>
      <c r="F242" s="28">
        <v>8974092.2200000007</v>
      </c>
      <c r="G242" s="28">
        <v>747841.02</v>
      </c>
      <c r="H242" s="28">
        <v>747841.02</v>
      </c>
      <c r="I242" s="28">
        <v>747841.02</v>
      </c>
      <c r="J242" s="28">
        <v>747841.02</v>
      </c>
      <c r="K242" s="28">
        <v>747841.02</v>
      </c>
      <c r="L242" s="28">
        <v>747841.02</v>
      </c>
      <c r="M242" s="28">
        <v>747841.02</v>
      </c>
      <c r="N242" s="28">
        <v>747841.02</v>
      </c>
      <c r="O242" s="28">
        <v>747841.02</v>
      </c>
      <c r="P242" s="28">
        <v>747841.02</v>
      </c>
      <c r="Q242" s="28">
        <v>747841.02</v>
      </c>
      <c r="R242" s="28">
        <v>747841</v>
      </c>
    </row>
    <row r="243" spans="1:18" s="13" customFormat="1" ht="15" x14ac:dyDescent="0.25">
      <c r="A243" s="19" t="s">
        <v>16</v>
      </c>
      <c r="B243" s="20" t="s">
        <v>42</v>
      </c>
      <c r="C243" s="20" t="s">
        <v>54</v>
      </c>
      <c r="D243" s="21" t="s">
        <v>13</v>
      </c>
      <c r="E243" s="22" t="s">
        <v>248</v>
      </c>
      <c r="F243" s="23">
        <v>169652</v>
      </c>
      <c r="G243" s="23">
        <v>14137.67</v>
      </c>
      <c r="H243" s="23">
        <v>14137.67</v>
      </c>
      <c r="I243" s="23">
        <v>14137.67</v>
      </c>
      <c r="J243" s="23">
        <v>14137.67</v>
      </c>
      <c r="K243" s="23">
        <v>14137.67</v>
      </c>
      <c r="L243" s="23">
        <v>14137.67</v>
      </c>
      <c r="M243" s="23">
        <v>14137.67</v>
      </c>
      <c r="N243" s="23">
        <v>14137.67</v>
      </c>
      <c r="O243" s="23">
        <v>14137.67</v>
      </c>
      <c r="P243" s="23">
        <v>14137.67</v>
      </c>
      <c r="Q243" s="23">
        <v>14137.67</v>
      </c>
      <c r="R243" s="23">
        <v>14137.63</v>
      </c>
    </row>
    <row r="244" spans="1:18" s="13" customFormat="1" ht="15" x14ac:dyDescent="0.25">
      <c r="A244" s="24" t="s">
        <v>16</v>
      </c>
      <c r="B244" s="25" t="s">
        <v>42</v>
      </c>
      <c r="C244" s="25" t="s">
        <v>54</v>
      </c>
      <c r="D244" s="26" t="s">
        <v>23</v>
      </c>
      <c r="E244" s="27" t="s">
        <v>248</v>
      </c>
      <c r="F244" s="28">
        <v>169652</v>
      </c>
      <c r="G244" s="28">
        <v>14137.67</v>
      </c>
      <c r="H244" s="28">
        <v>14137.67</v>
      </c>
      <c r="I244" s="28">
        <v>14137.67</v>
      </c>
      <c r="J244" s="28">
        <v>14137.67</v>
      </c>
      <c r="K244" s="28">
        <v>14137.67</v>
      </c>
      <c r="L244" s="28">
        <v>14137.67</v>
      </c>
      <c r="M244" s="28">
        <v>14137.67</v>
      </c>
      <c r="N244" s="28">
        <v>14137.67</v>
      </c>
      <c r="O244" s="28">
        <v>14137.67</v>
      </c>
      <c r="P244" s="28">
        <v>14137.67</v>
      </c>
      <c r="Q244" s="28">
        <v>14137.67</v>
      </c>
      <c r="R244" s="28">
        <v>14137.63</v>
      </c>
    </row>
    <row r="245" spans="1:18" s="13" customFormat="1" ht="15" x14ac:dyDescent="0.25">
      <c r="A245" s="14" t="s">
        <v>16</v>
      </c>
      <c r="B245" s="15" t="s">
        <v>75</v>
      </c>
      <c r="C245" s="15" t="s">
        <v>12</v>
      </c>
      <c r="D245" s="16" t="s">
        <v>13</v>
      </c>
      <c r="E245" s="17" t="s">
        <v>249</v>
      </c>
      <c r="F245" s="18">
        <v>1198342.49</v>
      </c>
      <c r="G245" s="18">
        <v>99861.87</v>
      </c>
      <c r="H245" s="18">
        <v>99861.87</v>
      </c>
      <c r="I245" s="18">
        <v>99861.87</v>
      </c>
      <c r="J245" s="18">
        <v>99861.87</v>
      </c>
      <c r="K245" s="18">
        <v>99861.87</v>
      </c>
      <c r="L245" s="18">
        <v>99861.87</v>
      </c>
      <c r="M245" s="18">
        <v>99861.87</v>
      </c>
      <c r="N245" s="18">
        <v>99861.87</v>
      </c>
      <c r="O245" s="18">
        <v>99861.87</v>
      </c>
      <c r="P245" s="18">
        <v>99861.87</v>
      </c>
      <c r="Q245" s="18">
        <v>99861.87</v>
      </c>
      <c r="R245" s="18">
        <v>99861.92</v>
      </c>
    </row>
    <row r="246" spans="1:18" s="13" customFormat="1" ht="28.5" x14ac:dyDescent="0.25">
      <c r="A246" s="19" t="s">
        <v>16</v>
      </c>
      <c r="B246" s="20" t="s">
        <v>75</v>
      </c>
      <c r="C246" s="20" t="s">
        <v>11</v>
      </c>
      <c r="D246" s="21" t="s">
        <v>13</v>
      </c>
      <c r="E246" s="39" t="s">
        <v>250</v>
      </c>
      <c r="F246" s="23">
        <v>1198342.49</v>
      </c>
      <c r="G246" s="23">
        <v>99861.87</v>
      </c>
      <c r="H246" s="23">
        <v>99861.87</v>
      </c>
      <c r="I246" s="23">
        <v>99861.87</v>
      </c>
      <c r="J246" s="23">
        <v>99861.87</v>
      </c>
      <c r="K246" s="23">
        <v>99861.87</v>
      </c>
      <c r="L246" s="23">
        <v>99861.87</v>
      </c>
      <c r="M246" s="23">
        <v>99861.87</v>
      </c>
      <c r="N246" s="23">
        <v>99861.87</v>
      </c>
      <c r="O246" s="23">
        <v>99861.87</v>
      </c>
      <c r="P246" s="23">
        <v>99861.87</v>
      </c>
      <c r="Q246" s="23">
        <v>99861.87</v>
      </c>
      <c r="R246" s="23">
        <v>99861.92</v>
      </c>
    </row>
    <row r="247" spans="1:18" s="13" customFormat="1" ht="28.5" x14ac:dyDescent="0.25">
      <c r="A247" s="24" t="s">
        <v>16</v>
      </c>
      <c r="B247" s="25" t="s">
        <v>75</v>
      </c>
      <c r="C247" s="25" t="s">
        <v>11</v>
      </c>
      <c r="D247" s="26" t="s">
        <v>23</v>
      </c>
      <c r="E247" s="40" t="s">
        <v>250</v>
      </c>
      <c r="F247" s="28">
        <v>1198342.49</v>
      </c>
      <c r="G247" s="28">
        <v>99861.87</v>
      </c>
      <c r="H247" s="28">
        <v>99861.87</v>
      </c>
      <c r="I247" s="28">
        <v>99861.87</v>
      </c>
      <c r="J247" s="28">
        <v>99861.87</v>
      </c>
      <c r="K247" s="28">
        <v>99861.87</v>
      </c>
      <c r="L247" s="28">
        <v>99861.87</v>
      </c>
      <c r="M247" s="28">
        <v>99861.87</v>
      </c>
      <c r="N247" s="28">
        <v>99861.87</v>
      </c>
      <c r="O247" s="28">
        <v>99861.87</v>
      </c>
      <c r="P247" s="28">
        <v>99861.87</v>
      </c>
      <c r="Q247" s="28">
        <v>99861.87</v>
      </c>
      <c r="R247" s="28">
        <v>99861.92</v>
      </c>
    </row>
    <row r="248" spans="1:18" s="13" customFormat="1" ht="15" x14ac:dyDescent="0.25">
      <c r="A248" s="19" t="s">
        <v>16</v>
      </c>
      <c r="B248" s="20" t="s">
        <v>75</v>
      </c>
      <c r="C248" s="20" t="s">
        <v>32</v>
      </c>
      <c r="D248" s="21" t="s">
        <v>13</v>
      </c>
      <c r="E248" s="22" t="s">
        <v>251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</row>
    <row r="249" spans="1:18" s="13" customFormat="1" ht="15" x14ac:dyDescent="0.25">
      <c r="A249" s="24" t="s">
        <v>16</v>
      </c>
      <c r="B249" s="25" t="s">
        <v>75</v>
      </c>
      <c r="C249" s="25" t="s">
        <v>32</v>
      </c>
      <c r="D249" s="26" t="s">
        <v>23</v>
      </c>
      <c r="E249" s="27" t="s">
        <v>251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</row>
    <row r="250" spans="1:18" s="13" customFormat="1" ht="15" x14ac:dyDescent="0.25">
      <c r="A250" s="14" t="s">
        <v>16</v>
      </c>
      <c r="B250" s="15" t="s">
        <v>79</v>
      </c>
      <c r="C250" s="15" t="s">
        <v>12</v>
      </c>
      <c r="D250" s="16" t="s">
        <v>13</v>
      </c>
      <c r="E250" s="17" t="s">
        <v>252</v>
      </c>
      <c r="F250" s="18">
        <v>188141.39</v>
      </c>
      <c r="G250" s="18">
        <v>15678.45</v>
      </c>
      <c r="H250" s="18">
        <v>15678.45</v>
      </c>
      <c r="I250" s="18">
        <v>15678.45</v>
      </c>
      <c r="J250" s="18">
        <v>15678.45</v>
      </c>
      <c r="K250" s="18">
        <v>15678.45</v>
      </c>
      <c r="L250" s="18">
        <v>15678.45</v>
      </c>
      <c r="M250" s="18">
        <v>15678.45</v>
      </c>
      <c r="N250" s="18">
        <v>15678.45</v>
      </c>
      <c r="O250" s="18">
        <v>15678.45</v>
      </c>
      <c r="P250" s="18">
        <v>15678.45</v>
      </c>
      <c r="Q250" s="18">
        <v>15678.45</v>
      </c>
      <c r="R250" s="18">
        <v>15678.44</v>
      </c>
    </row>
    <row r="251" spans="1:18" s="13" customFormat="1" ht="15" x14ac:dyDescent="0.25">
      <c r="A251" s="19" t="s">
        <v>16</v>
      </c>
      <c r="B251" s="20" t="s">
        <v>79</v>
      </c>
      <c r="C251" s="20" t="s">
        <v>11</v>
      </c>
      <c r="D251" s="21" t="s">
        <v>13</v>
      </c>
      <c r="E251" s="22" t="s">
        <v>253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1:18" s="13" customFormat="1" ht="15" x14ac:dyDescent="0.25">
      <c r="A252" s="24" t="s">
        <v>16</v>
      </c>
      <c r="B252" s="25" t="s">
        <v>79</v>
      </c>
      <c r="C252" s="25" t="s">
        <v>11</v>
      </c>
      <c r="D252" s="26" t="s">
        <v>23</v>
      </c>
      <c r="E252" s="27" t="s">
        <v>253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</row>
    <row r="253" spans="1:18" s="13" customFormat="1" ht="15" x14ac:dyDescent="0.25">
      <c r="A253" s="19" t="s">
        <v>16</v>
      </c>
      <c r="B253" s="20" t="s">
        <v>79</v>
      </c>
      <c r="C253" s="20" t="s">
        <v>20</v>
      </c>
      <c r="D253" s="21" t="s">
        <v>13</v>
      </c>
      <c r="E253" s="22" t="s">
        <v>254</v>
      </c>
      <c r="F253" s="23">
        <v>92199.53</v>
      </c>
      <c r="G253" s="23">
        <v>7683.29</v>
      </c>
      <c r="H253" s="23">
        <v>7683.29</v>
      </c>
      <c r="I253" s="23">
        <v>7683.29</v>
      </c>
      <c r="J253" s="23">
        <v>7683.29</v>
      </c>
      <c r="K253" s="23">
        <v>7683.29</v>
      </c>
      <c r="L253" s="23">
        <v>7683.29</v>
      </c>
      <c r="M253" s="23">
        <v>7683.29</v>
      </c>
      <c r="N253" s="23">
        <v>7683.29</v>
      </c>
      <c r="O253" s="23">
        <v>7683.29</v>
      </c>
      <c r="P253" s="23">
        <v>7683.29</v>
      </c>
      <c r="Q253" s="23">
        <v>7683.29</v>
      </c>
      <c r="R253" s="23">
        <v>7683.34</v>
      </c>
    </row>
    <row r="254" spans="1:18" s="13" customFormat="1" ht="15" x14ac:dyDescent="0.25">
      <c r="A254" s="24" t="s">
        <v>16</v>
      </c>
      <c r="B254" s="25" t="s">
        <v>79</v>
      </c>
      <c r="C254" s="25" t="s">
        <v>20</v>
      </c>
      <c r="D254" s="26" t="s">
        <v>23</v>
      </c>
      <c r="E254" s="27" t="s">
        <v>254</v>
      </c>
      <c r="F254" s="28">
        <v>92199.53</v>
      </c>
      <c r="G254" s="28">
        <v>7683.29</v>
      </c>
      <c r="H254" s="28">
        <v>7683.29</v>
      </c>
      <c r="I254" s="28">
        <v>7683.29</v>
      </c>
      <c r="J254" s="28">
        <v>7683.29</v>
      </c>
      <c r="K254" s="28">
        <v>7683.29</v>
      </c>
      <c r="L254" s="28">
        <v>7683.29</v>
      </c>
      <c r="M254" s="28">
        <v>7683.29</v>
      </c>
      <c r="N254" s="28">
        <v>7683.29</v>
      </c>
      <c r="O254" s="28">
        <v>7683.29</v>
      </c>
      <c r="P254" s="28">
        <v>7683.29</v>
      </c>
      <c r="Q254" s="28">
        <v>7683.29</v>
      </c>
      <c r="R254" s="28">
        <v>7683.34</v>
      </c>
    </row>
    <row r="255" spans="1:18" s="13" customFormat="1" ht="15" x14ac:dyDescent="0.25">
      <c r="A255" s="19" t="s">
        <v>16</v>
      </c>
      <c r="B255" s="20" t="s">
        <v>79</v>
      </c>
      <c r="C255" s="20" t="s">
        <v>42</v>
      </c>
      <c r="D255" s="21" t="s">
        <v>13</v>
      </c>
      <c r="E255" s="22" t="s">
        <v>255</v>
      </c>
      <c r="F255" s="23">
        <v>69748.37</v>
      </c>
      <c r="G255" s="23">
        <v>5812.36</v>
      </c>
      <c r="H255" s="23">
        <v>5812.36</v>
      </c>
      <c r="I255" s="23">
        <v>5812.36</v>
      </c>
      <c r="J255" s="23">
        <v>5812.36</v>
      </c>
      <c r="K255" s="23">
        <v>5812.36</v>
      </c>
      <c r="L255" s="23">
        <v>5812.36</v>
      </c>
      <c r="M255" s="23">
        <v>5812.36</v>
      </c>
      <c r="N255" s="23">
        <v>5812.36</v>
      </c>
      <c r="O255" s="23">
        <v>5812.36</v>
      </c>
      <c r="P255" s="23">
        <v>5812.36</v>
      </c>
      <c r="Q255" s="23">
        <v>5812.36</v>
      </c>
      <c r="R255" s="23">
        <v>5812.41</v>
      </c>
    </row>
    <row r="256" spans="1:18" s="13" customFormat="1" ht="15" x14ac:dyDescent="0.25">
      <c r="A256" s="24" t="s">
        <v>16</v>
      </c>
      <c r="B256" s="25" t="s">
        <v>79</v>
      </c>
      <c r="C256" s="25" t="s">
        <v>42</v>
      </c>
      <c r="D256" s="26" t="s">
        <v>23</v>
      </c>
      <c r="E256" s="27" t="s">
        <v>255</v>
      </c>
      <c r="F256" s="28">
        <v>69748.37</v>
      </c>
      <c r="G256" s="28">
        <v>5812.36</v>
      </c>
      <c r="H256" s="28">
        <v>5812.36</v>
      </c>
      <c r="I256" s="28">
        <v>5812.36</v>
      </c>
      <c r="J256" s="28">
        <v>5812.36</v>
      </c>
      <c r="K256" s="28">
        <v>5812.36</v>
      </c>
      <c r="L256" s="28">
        <v>5812.36</v>
      </c>
      <c r="M256" s="28">
        <v>5812.36</v>
      </c>
      <c r="N256" s="28">
        <v>5812.36</v>
      </c>
      <c r="O256" s="28">
        <v>5812.36</v>
      </c>
      <c r="P256" s="28">
        <v>5812.36</v>
      </c>
      <c r="Q256" s="28">
        <v>5812.36</v>
      </c>
      <c r="R256" s="28">
        <v>5812.41</v>
      </c>
    </row>
    <row r="257" spans="1:18" s="5" customFormat="1" x14ac:dyDescent="0.25">
      <c r="A257" s="19" t="s">
        <v>16</v>
      </c>
      <c r="B257" s="20" t="s">
        <v>79</v>
      </c>
      <c r="C257" s="20" t="s">
        <v>54</v>
      </c>
      <c r="D257" s="21" t="s">
        <v>13</v>
      </c>
      <c r="E257" s="22" t="s">
        <v>256</v>
      </c>
      <c r="F257" s="23">
        <v>26193.49</v>
      </c>
      <c r="G257" s="23">
        <v>2182.8000000000002</v>
      </c>
      <c r="H257" s="23">
        <v>2182.8000000000002</v>
      </c>
      <c r="I257" s="23">
        <v>2182.8000000000002</v>
      </c>
      <c r="J257" s="23">
        <v>2182.8000000000002</v>
      </c>
      <c r="K257" s="23">
        <v>2182.8000000000002</v>
      </c>
      <c r="L257" s="23">
        <v>2182.8000000000002</v>
      </c>
      <c r="M257" s="23">
        <v>2182.8000000000002</v>
      </c>
      <c r="N257" s="23">
        <v>2182.8000000000002</v>
      </c>
      <c r="O257" s="23">
        <v>2182.8000000000002</v>
      </c>
      <c r="P257" s="23">
        <v>2182.8000000000002</v>
      </c>
      <c r="Q257" s="23">
        <v>2182.8000000000002</v>
      </c>
      <c r="R257" s="23">
        <v>2182.69</v>
      </c>
    </row>
    <row r="258" spans="1:18" s="5" customFormat="1" x14ac:dyDescent="0.25">
      <c r="A258" s="24" t="s">
        <v>16</v>
      </c>
      <c r="B258" s="25" t="s">
        <v>79</v>
      </c>
      <c r="C258" s="25" t="s">
        <v>54</v>
      </c>
      <c r="D258" s="26" t="s">
        <v>23</v>
      </c>
      <c r="E258" s="27" t="s">
        <v>256</v>
      </c>
      <c r="F258" s="28">
        <v>26193.49</v>
      </c>
      <c r="G258" s="28">
        <v>2182.8000000000002</v>
      </c>
      <c r="H258" s="28">
        <v>2182.8000000000002</v>
      </c>
      <c r="I258" s="28">
        <v>2182.8000000000002</v>
      </c>
      <c r="J258" s="28">
        <v>2182.8000000000002</v>
      </c>
      <c r="K258" s="28">
        <v>2182.8000000000002</v>
      </c>
      <c r="L258" s="28">
        <v>2182.8000000000002</v>
      </c>
      <c r="M258" s="28">
        <v>2182.8000000000002</v>
      </c>
      <c r="N258" s="28">
        <v>2182.8000000000002</v>
      </c>
      <c r="O258" s="28">
        <v>2182.8000000000002</v>
      </c>
      <c r="P258" s="28">
        <v>2182.8000000000002</v>
      </c>
      <c r="Q258" s="28">
        <v>2182.8000000000002</v>
      </c>
      <c r="R258" s="28">
        <v>2182.69</v>
      </c>
    </row>
    <row r="259" spans="1:18" s="5" customFormat="1" ht="15" x14ac:dyDescent="0.25">
      <c r="A259" s="14" t="s">
        <v>16</v>
      </c>
      <c r="B259" s="15" t="s">
        <v>101</v>
      </c>
      <c r="C259" s="15" t="s">
        <v>12</v>
      </c>
      <c r="D259" s="16" t="s">
        <v>13</v>
      </c>
      <c r="E259" s="17" t="s">
        <v>257</v>
      </c>
      <c r="F259" s="18">
        <v>828916.49</v>
      </c>
      <c r="G259" s="18">
        <v>69076.36</v>
      </c>
      <c r="H259" s="18">
        <v>69076.36</v>
      </c>
      <c r="I259" s="18">
        <v>69076.36</v>
      </c>
      <c r="J259" s="18">
        <v>69076.36</v>
      </c>
      <c r="K259" s="18">
        <v>69076.36</v>
      </c>
      <c r="L259" s="18">
        <v>69076.36</v>
      </c>
      <c r="M259" s="18">
        <v>69076.36</v>
      </c>
      <c r="N259" s="18">
        <v>69076.36</v>
      </c>
      <c r="O259" s="18">
        <v>69076.36</v>
      </c>
      <c r="P259" s="18">
        <v>69076.36</v>
      </c>
      <c r="Q259" s="18">
        <v>69076.36</v>
      </c>
      <c r="R259" s="18">
        <v>69076.53</v>
      </c>
    </row>
    <row r="260" spans="1:18" s="13" customFormat="1" ht="15" x14ac:dyDescent="0.25">
      <c r="A260" s="19" t="s">
        <v>16</v>
      </c>
      <c r="B260" s="20" t="s">
        <v>101</v>
      </c>
      <c r="C260" s="20" t="s">
        <v>20</v>
      </c>
      <c r="D260" s="21" t="s">
        <v>13</v>
      </c>
      <c r="E260" s="22" t="s">
        <v>258</v>
      </c>
      <c r="F260" s="23">
        <v>463255.12</v>
      </c>
      <c r="G260" s="23">
        <v>38604.58</v>
      </c>
      <c r="H260" s="23">
        <v>38604.58</v>
      </c>
      <c r="I260" s="23">
        <v>38604.58</v>
      </c>
      <c r="J260" s="23">
        <v>38604.58</v>
      </c>
      <c r="K260" s="23">
        <v>38604.58</v>
      </c>
      <c r="L260" s="23">
        <v>38604.58</v>
      </c>
      <c r="M260" s="23">
        <v>38604.58</v>
      </c>
      <c r="N260" s="23">
        <v>38604.58</v>
      </c>
      <c r="O260" s="23">
        <v>38604.58</v>
      </c>
      <c r="P260" s="23">
        <v>38604.58</v>
      </c>
      <c r="Q260" s="23">
        <v>38604.58</v>
      </c>
      <c r="R260" s="23">
        <v>38604.74</v>
      </c>
    </row>
    <row r="261" spans="1:18" s="5" customFormat="1" x14ac:dyDescent="0.25">
      <c r="A261" s="24" t="s">
        <v>16</v>
      </c>
      <c r="B261" s="25" t="s">
        <v>101</v>
      </c>
      <c r="C261" s="25" t="s">
        <v>20</v>
      </c>
      <c r="D261" s="26" t="s">
        <v>23</v>
      </c>
      <c r="E261" s="27" t="s">
        <v>258</v>
      </c>
      <c r="F261" s="28">
        <v>463255.12</v>
      </c>
      <c r="G261" s="28">
        <v>38604.58</v>
      </c>
      <c r="H261" s="28">
        <v>38604.58</v>
      </c>
      <c r="I261" s="28">
        <v>38604.58</v>
      </c>
      <c r="J261" s="28">
        <v>38604.58</v>
      </c>
      <c r="K261" s="28">
        <v>38604.58</v>
      </c>
      <c r="L261" s="28">
        <v>38604.58</v>
      </c>
      <c r="M261" s="28">
        <v>38604.58</v>
      </c>
      <c r="N261" s="28">
        <v>38604.58</v>
      </c>
      <c r="O261" s="28">
        <v>38604.58</v>
      </c>
      <c r="P261" s="28">
        <v>38604.58</v>
      </c>
      <c r="Q261" s="28">
        <v>38604.58</v>
      </c>
      <c r="R261" s="28">
        <v>38604.74</v>
      </c>
    </row>
    <row r="262" spans="1:18" s="5" customFormat="1" x14ac:dyDescent="0.25">
      <c r="A262" s="19" t="s">
        <v>16</v>
      </c>
      <c r="B262" s="20" t="s">
        <v>101</v>
      </c>
      <c r="C262" s="20" t="s">
        <v>16</v>
      </c>
      <c r="D262" s="21" t="s">
        <v>13</v>
      </c>
      <c r="E262" s="22" t="s">
        <v>259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</row>
    <row r="263" spans="1:18" s="5" customFormat="1" x14ac:dyDescent="0.25">
      <c r="A263" s="24" t="s">
        <v>16</v>
      </c>
      <c r="B263" s="25" t="s">
        <v>101</v>
      </c>
      <c r="C263" s="25" t="s">
        <v>16</v>
      </c>
      <c r="D263" s="26" t="s">
        <v>23</v>
      </c>
      <c r="E263" s="27" t="s">
        <v>259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</row>
    <row r="264" spans="1:18" s="5" customFormat="1" x14ac:dyDescent="0.25">
      <c r="A264" s="19" t="s">
        <v>16</v>
      </c>
      <c r="B264" s="20" t="s">
        <v>101</v>
      </c>
      <c r="C264" s="20" t="s">
        <v>42</v>
      </c>
      <c r="D264" s="21" t="s">
        <v>13</v>
      </c>
      <c r="E264" s="22" t="s">
        <v>260</v>
      </c>
      <c r="F264" s="23">
        <v>365661.37</v>
      </c>
      <c r="G264" s="23">
        <v>30471.78</v>
      </c>
      <c r="H264" s="23">
        <v>30471.78</v>
      </c>
      <c r="I264" s="23">
        <v>30471.78</v>
      </c>
      <c r="J264" s="23">
        <v>30471.78</v>
      </c>
      <c r="K264" s="23">
        <v>30471.78</v>
      </c>
      <c r="L264" s="23">
        <v>30471.78</v>
      </c>
      <c r="M264" s="23">
        <v>30471.78</v>
      </c>
      <c r="N264" s="23">
        <v>30471.78</v>
      </c>
      <c r="O264" s="23">
        <v>30471.78</v>
      </c>
      <c r="P264" s="23">
        <v>30471.78</v>
      </c>
      <c r="Q264" s="23">
        <v>30471.78</v>
      </c>
      <c r="R264" s="23">
        <v>30471.79</v>
      </c>
    </row>
    <row r="265" spans="1:18" s="13" customFormat="1" ht="15" x14ac:dyDescent="0.25">
      <c r="A265" s="24" t="s">
        <v>16</v>
      </c>
      <c r="B265" s="25" t="s">
        <v>101</v>
      </c>
      <c r="C265" s="25" t="s">
        <v>42</v>
      </c>
      <c r="D265" s="26" t="s">
        <v>23</v>
      </c>
      <c r="E265" s="27" t="s">
        <v>260</v>
      </c>
      <c r="F265" s="28">
        <v>365661.37</v>
      </c>
      <c r="G265" s="28">
        <v>30471.78</v>
      </c>
      <c r="H265" s="28">
        <v>30471.78</v>
      </c>
      <c r="I265" s="28">
        <v>30471.78</v>
      </c>
      <c r="J265" s="28">
        <v>30471.78</v>
      </c>
      <c r="K265" s="28">
        <v>30471.78</v>
      </c>
      <c r="L265" s="28">
        <v>30471.78</v>
      </c>
      <c r="M265" s="28">
        <v>30471.78</v>
      </c>
      <c r="N265" s="28">
        <v>30471.78</v>
      </c>
      <c r="O265" s="28">
        <v>30471.78</v>
      </c>
      <c r="P265" s="28">
        <v>30471.78</v>
      </c>
      <c r="Q265" s="28">
        <v>30471.78</v>
      </c>
      <c r="R265" s="28">
        <v>30471.79</v>
      </c>
    </row>
    <row r="266" spans="1:18" s="5" customFormat="1" ht="15" x14ac:dyDescent="0.25">
      <c r="A266" s="14" t="s">
        <v>16</v>
      </c>
      <c r="B266" s="15" t="s">
        <v>54</v>
      </c>
      <c r="C266" s="15" t="s">
        <v>12</v>
      </c>
      <c r="D266" s="16" t="s">
        <v>13</v>
      </c>
      <c r="E266" s="17" t="s">
        <v>261</v>
      </c>
      <c r="F266" s="18">
        <v>6673764.2800000003</v>
      </c>
      <c r="G266" s="18">
        <v>556147.03</v>
      </c>
      <c r="H266" s="18">
        <v>556147.03</v>
      </c>
      <c r="I266" s="18">
        <v>556147.03</v>
      </c>
      <c r="J266" s="18">
        <v>556147.03</v>
      </c>
      <c r="K266" s="18">
        <v>556147.03</v>
      </c>
      <c r="L266" s="18">
        <v>556147.03</v>
      </c>
      <c r="M266" s="18">
        <v>556147.03</v>
      </c>
      <c r="N266" s="18">
        <v>556147.03</v>
      </c>
      <c r="O266" s="18">
        <v>556147.03</v>
      </c>
      <c r="P266" s="18">
        <v>556147.03</v>
      </c>
      <c r="Q266" s="18">
        <v>556147.03</v>
      </c>
      <c r="R266" s="18">
        <v>556146.94999999995</v>
      </c>
    </row>
    <row r="267" spans="1:18" s="5" customFormat="1" x14ac:dyDescent="0.25">
      <c r="A267" s="19" t="s">
        <v>16</v>
      </c>
      <c r="B267" s="20" t="s">
        <v>54</v>
      </c>
      <c r="C267" s="20" t="s">
        <v>11</v>
      </c>
      <c r="D267" s="21" t="s">
        <v>13</v>
      </c>
      <c r="E267" s="22" t="s">
        <v>262</v>
      </c>
      <c r="F267" s="23">
        <v>5500</v>
      </c>
      <c r="G267" s="23">
        <v>458.33</v>
      </c>
      <c r="H267" s="23">
        <v>458.33</v>
      </c>
      <c r="I267" s="23">
        <v>458.33</v>
      </c>
      <c r="J267" s="23">
        <v>458.33</v>
      </c>
      <c r="K267" s="23">
        <v>458.33</v>
      </c>
      <c r="L267" s="23">
        <v>458.33</v>
      </c>
      <c r="M267" s="23">
        <v>458.33</v>
      </c>
      <c r="N267" s="23">
        <v>458.33</v>
      </c>
      <c r="O267" s="23">
        <v>458.33</v>
      </c>
      <c r="P267" s="23">
        <v>458.33</v>
      </c>
      <c r="Q267" s="23">
        <v>458.33</v>
      </c>
      <c r="R267" s="23">
        <v>458.37</v>
      </c>
    </row>
    <row r="268" spans="1:18" s="5" customFormat="1" x14ac:dyDescent="0.25">
      <c r="A268" s="24" t="s">
        <v>16</v>
      </c>
      <c r="B268" s="25" t="s">
        <v>54</v>
      </c>
      <c r="C268" s="25" t="s">
        <v>11</v>
      </c>
      <c r="D268" s="26" t="s">
        <v>23</v>
      </c>
      <c r="E268" s="27" t="s">
        <v>262</v>
      </c>
      <c r="F268" s="28">
        <v>5500</v>
      </c>
      <c r="G268" s="28">
        <v>458.33</v>
      </c>
      <c r="H268" s="28">
        <v>458.33</v>
      </c>
      <c r="I268" s="28">
        <v>458.33</v>
      </c>
      <c r="J268" s="28">
        <v>458.33</v>
      </c>
      <c r="K268" s="28">
        <v>458.33</v>
      </c>
      <c r="L268" s="28">
        <v>458.33</v>
      </c>
      <c r="M268" s="28">
        <v>458.33</v>
      </c>
      <c r="N268" s="28">
        <v>458.33</v>
      </c>
      <c r="O268" s="28">
        <v>458.33</v>
      </c>
      <c r="P268" s="28">
        <v>458.33</v>
      </c>
      <c r="Q268" s="28">
        <v>458.33</v>
      </c>
      <c r="R268" s="28">
        <v>458.37</v>
      </c>
    </row>
    <row r="269" spans="1:18" s="5" customFormat="1" x14ac:dyDescent="0.25">
      <c r="A269" s="19" t="s">
        <v>16</v>
      </c>
      <c r="B269" s="20" t="s">
        <v>54</v>
      </c>
      <c r="C269" s="20" t="s">
        <v>20</v>
      </c>
      <c r="D269" s="21" t="s">
        <v>13</v>
      </c>
      <c r="E269" s="22" t="s">
        <v>263</v>
      </c>
      <c r="F269" s="23">
        <v>68264.28</v>
      </c>
      <c r="G269" s="23">
        <v>5688.69</v>
      </c>
      <c r="H269" s="23">
        <v>5688.69</v>
      </c>
      <c r="I269" s="23">
        <v>5688.69</v>
      </c>
      <c r="J269" s="23">
        <v>5688.69</v>
      </c>
      <c r="K269" s="23">
        <v>5688.69</v>
      </c>
      <c r="L269" s="23">
        <v>5688.69</v>
      </c>
      <c r="M269" s="23">
        <v>5688.69</v>
      </c>
      <c r="N269" s="23">
        <v>5688.69</v>
      </c>
      <c r="O269" s="23">
        <v>5688.69</v>
      </c>
      <c r="P269" s="23">
        <v>5688.69</v>
      </c>
      <c r="Q269" s="23">
        <v>5688.69</v>
      </c>
      <c r="R269" s="23">
        <v>5688.69</v>
      </c>
    </row>
    <row r="270" spans="1:18" s="5" customFormat="1" x14ac:dyDescent="0.25">
      <c r="A270" s="24" t="s">
        <v>16</v>
      </c>
      <c r="B270" s="25" t="s">
        <v>54</v>
      </c>
      <c r="C270" s="25" t="s">
        <v>20</v>
      </c>
      <c r="D270" s="26" t="s">
        <v>18</v>
      </c>
      <c r="E270" s="27" t="s">
        <v>264</v>
      </c>
      <c r="F270" s="28">
        <v>68264.28</v>
      </c>
      <c r="G270" s="28">
        <v>5688.69</v>
      </c>
      <c r="H270" s="28">
        <v>5688.69</v>
      </c>
      <c r="I270" s="28">
        <v>5688.69</v>
      </c>
      <c r="J270" s="28">
        <v>5688.69</v>
      </c>
      <c r="K270" s="28">
        <v>5688.69</v>
      </c>
      <c r="L270" s="28">
        <v>5688.69</v>
      </c>
      <c r="M270" s="28">
        <v>5688.69</v>
      </c>
      <c r="N270" s="28">
        <v>5688.69</v>
      </c>
      <c r="O270" s="28">
        <v>5688.69</v>
      </c>
      <c r="P270" s="28">
        <v>5688.69</v>
      </c>
      <c r="Q270" s="28">
        <v>5688.69</v>
      </c>
      <c r="R270" s="28">
        <v>5688.69</v>
      </c>
    </row>
    <row r="271" spans="1:18" s="5" customFormat="1" ht="28.5" x14ac:dyDescent="0.25">
      <c r="A271" s="24" t="s">
        <v>16</v>
      </c>
      <c r="B271" s="25" t="s">
        <v>54</v>
      </c>
      <c r="C271" s="25" t="s">
        <v>20</v>
      </c>
      <c r="D271" s="26" t="s">
        <v>59</v>
      </c>
      <c r="E271" s="27" t="s">
        <v>265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</row>
    <row r="272" spans="1:18" s="5" customFormat="1" x14ac:dyDescent="0.25">
      <c r="A272" s="19" t="s">
        <v>16</v>
      </c>
      <c r="B272" s="20" t="s">
        <v>54</v>
      </c>
      <c r="C272" s="20" t="s">
        <v>32</v>
      </c>
      <c r="D272" s="21" t="s">
        <v>13</v>
      </c>
      <c r="E272" s="22" t="s">
        <v>266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</row>
    <row r="273" spans="1:18" s="13" customFormat="1" ht="15" x14ac:dyDescent="0.25">
      <c r="A273" s="24" t="s">
        <v>16</v>
      </c>
      <c r="B273" s="25" t="s">
        <v>54</v>
      </c>
      <c r="C273" s="25" t="s">
        <v>32</v>
      </c>
      <c r="D273" s="26" t="s">
        <v>23</v>
      </c>
      <c r="E273" s="27" t="s">
        <v>267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</row>
    <row r="274" spans="1:18" s="5" customFormat="1" x14ac:dyDescent="0.25">
      <c r="A274" s="19" t="s">
        <v>16</v>
      </c>
      <c r="B274" s="20" t="s">
        <v>54</v>
      </c>
      <c r="C274" s="20" t="s">
        <v>42</v>
      </c>
      <c r="D274" s="21" t="s">
        <v>13</v>
      </c>
      <c r="E274" s="22" t="s">
        <v>268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</row>
    <row r="275" spans="1:18" s="5" customFormat="1" x14ac:dyDescent="0.25">
      <c r="A275" s="24" t="s">
        <v>16</v>
      </c>
      <c r="B275" s="25" t="s">
        <v>54</v>
      </c>
      <c r="C275" s="25" t="s">
        <v>42</v>
      </c>
      <c r="D275" s="26" t="s">
        <v>23</v>
      </c>
      <c r="E275" s="27" t="s">
        <v>269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</row>
    <row r="276" spans="1:18" s="5" customFormat="1" x14ac:dyDescent="0.25">
      <c r="A276" s="24" t="s">
        <v>16</v>
      </c>
      <c r="B276" s="25" t="s">
        <v>54</v>
      </c>
      <c r="C276" s="25" t="s">
        <v>42</v>
      </c>
      <c r="D276" s="26" t="s">
        <v>18</v>
      </c>
      <c r="E276" s="27" t="s">
        <v>270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</row>
    <row r="277" spans="1:18" s="5" customFormat="1" x14ac:dyDescent="0.25">
      <c r="A277" s="24" t="s">
        <v>16</v>
      </c>
      <c r="B277" s="25" t="s">
        <v>54</v>
      </c>
      <c r="C277" s="25" t="s">
        <v>42</v>
      </c>
      <c r="D277" s="26" t="s">
        <v>30</v>
      </c>
      <c r="E277" s="27" t="s">
        <v>271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</row>
    <row r="278" spans="1:18" s="13" customFormat="1" ht="15" x14ac:dyDescent="0.25">
      <c r="A278" s="19" t="s">
        <v>16</v>
      </c>
      <c r="B278" s="20" t="s">
        <v>54</v>
      </c>
      <c r="C278" s="20" t="s">
        <v>75</v>
      </c>
      <c r="D278" s="21" t="s">
        <v>13</v>
      </c>
      <c r="E278" s="22" t="s">
        <v>272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</row>
    <row r="279" spans="1:18" s="13" customFormat="1" ht="15" x14ac:dyDescent="0.25">
      <c r="A279" s="24" t="s">
        <v>16</v>
      </c>
      <c r="B279" s="25" t="s">
        <v>54</v>
      </c>
      <c r="C279" s="25" t="s">
        <v>75</v>
      </c>
      <c r="D279" s="26" t="s">
        <v>18</v>
      </c>
      <c r="E279" s="27" t="s">
        <v>273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</row>
    <row r="280" spans="1:18" s="5" customFormat="1" x14ac:dyDescent="0.25">
      <c r="A280" s="19" t="s">
        <v>16</v>
      </c>
      <c r="B280" s="20" t="s">
        <v>54</v>
      </c>
      <c r="C280" s="20" t="s">
        <v>101</v>
      </c>
      <c r="D280" s="21" t="s">
        <v>13</v>
      </c>
      <c r="E280" s="39" t="s">
        <v>274</v>
      </c>
      <c r="F280" s="23">
        <v>5400000</v>
      </c>
      <c r="G280" s="23">
        <v>450000.01</v>
      </c>
      <c r="H280" s="23">
        <v>450000.01</v>
      </c>
      <c r="I280" s="23">
        <v>450000.01</v>
      </c>
      <c r="J280" s="23">
        <v>450000.01</v>
      </c>
      <c r="K280" s="23">
        <v>450000.01</v>
      </c>
      <c r="L280" s="23">
        <v>450000.01</v>
      </c>
      <c r="M280" s="23">
        <v>450000.01</v>
      </c>
      <c r="N280" s="23">
        <v>450000.01</v>
      </c>
      <c r="O280" s="23">
        <v>450000.01</v>
      </c>
      <c r="P280" s="23">
        <v>450000.01</v>
      </c>
      <c r="Q280" s="23">
        <v>450000.01</v>
      </c>
      <c r="R280" s="23">
        <v>449999.89</v>
      </c>
    </row>
    <row r="281" spans="1:18" s="5" customFormat="1" x14ac:dyDescent="0.25">
      <c r="A281" s="24" t="s">
        <v>16</v>
      </c>
      <c r="B281" s="25" t="s">
        <v>54</v>
      </c>
      <c r="C281" s="25" t="s">
        <v>101</v>
      </c>
      <c r="D281" s="26" t="s">
        <v>23</v>
      </c>
      <c r="E281" s="40" t="s">
        <v>274</v>
      </c>
      <c r="F281" s="28">
        <v>5400000</v>
      </c>
      <c r="G281" s="28">
        <v>450000.01</v>
      </c>
      <c r="H281" s="28">
        <v>450000.01</v>
      </c>
      <c r="I281" s="28">
        <v>450000.01</v>
      </c>
      <c r="J281" s="28">
        <v>450000.01</v>
      </c>
      <c r="K281" s="28">
        <v>450000.01</v>
      </c>
      <c r="L281" s="28">
        <v>450000.01</v>
      </c>
      <c r="M281" s="28">
        <v>450000.01</v>
      </c>
      <c r="N281" s="28">
        <v>450000.01</v>
      </c>
      <c r="O281" s="28">
        <v>450000.01</v>
      </c>
      <c r="P281" s="28">
        <v>450000.01</v>
      </c>
      <c r="Q281" s="28">
        <v>450000.01</v>
      </c>
      <c r="R281" s="28">
        <v>449999.89</v>
      </c>
    </row>
    <row r="282" spans="1:18" s="13" customFormat="1" ht="15" x14ac:dyDescent="0.25">
      <c r="A282" s="19" t="s">
        <v>16</v>
      </c>
      <c r="B282" s="20" t="s">
        <v>54</v>
      </c>
      <c r="C282" s="20" t="s">
        <v>54</v>
      </c>
      <c r="D282" s="21" t="s">
        <v>13</v>
      </c>
      <c r="E282" s="39" t="s">
        <v>261</v>
      </c>
      <c r="F282" s="23">
        <v>1200000</v>
      </c>
      <c r="G282" s="23">
        <v>100000</v>
      </c>
      <c r="H282" s="23">
        <v>100000</v>
      </c>
      <c r="I282" s="23">
        <v>100000</v>
      </c>
      <c r="J282" s="23">
        <v>100000</v>
      </c>
      <c r="K282" s="23">
        <v>100000</v>
      </c>
      <c r="L282" s="23">
        <v>100000</v>
      </c>
      <c r="M282" s="23">
        <v>100000</v>
      </c>
      <c r="N282" s="23">
        <v>100000</v>
      </c>
      <c r="O282" s="23">
        <v>100000</v>
      </c>
      <c r="P282" s="23">
        <v>100000</v>
      </c>
      <c r="Q282" s="23">
        <v>100000</v>
      </c>
      <c r="R282" s="23">
        <v>100000</v>
      </c>
    </row>
    <row r="283" spans="1:18" s="5" customFormat="1" ht="28.5" x14ac:dyDescent="0.25">
      <c r="A283" s="24" t="s">
        <v>16</v>
      </c>
      <c r="B283" s="25" t="s">
        <v>54</v>
      </c>
      <c r="C283" s="25" t="s">
        <v>54</v>
      </c>
      <c r="D283" s="26" t="s">
        <v>30</v>
      </c>
      <c r="E283" s="40" t="s">
        <v>275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</row>
    <row r="284" spans="1:18" s="5" customFormat="1" x14ac:dyDescent="0.25">
      <c r="A284" s="24" t="s">
        <v>16</v>
      </c>
      <c r="B284" s="25" t="s">
        <v>54</v>
      </c>
      <c r="C284" s="25" t="s">
        <v>54</v>
      </c>
      <c r="D284" s="26" t="s">
        <v>38</v>
      </c>
      <c r="E284" s="40" t="s">
        <v>276</v>
      </c>
      <c r="F284" s="28">
        <v>1200000</v>
      </c>
      <c r="G284" s="28">
        <v>100000</v>
      </c>
      <c r="H284" s="28">
        <v>100000</v>
      </c>
      <c r="I284" s="28">
        <v>100000</v>
      </c>
      <c r="J284" s="28">
        <v>100000</v>
      </c>
      <c r="K284" s="28">
        <v>100000</v>
      </c>
      <c r="L284" s="28">
        <v>100000</v>
      </c>
      <c r="M284" s="28">
        <v>100000</v>
      </c>
      <c r="N284" s="28">
        <v>100000</v>
      </c>
      <c r="O284" s="28">
        <v>100000</v>
      </c>
      <c r="P284" s="28">
        <v>100000</v>
      </c>
      <c r="Q284" s="28">
        <v>100000</v>
      </c>
      <c r="R284" s="28">
        <v>100000</v>
      </c>
    </row>
    <row r="285" spans="1:18" s="5" customFormat="1" ht="15" x14ac:dyDescent="0.25">
      <c r="A285" s="29" t="s">
        <v>32</v>
      </c>
      <c r="B285" s="30" t="s">
        <v>12</v>
      </c>
      <c r="C285" s="30" t="s">
        <v>12</v>
      </c>
      <c r="D285" s="31" t="s">
        <v>13</v>
      </c>
      <c r="E285" s="32" t="s">
        <v>277</v>
      </c>
      <c r="F285" s="33">
        <f>+F286+F289+F294+F300</f>
        <v>6701893.1099999994</v>
      </c>
      <c r="G285" s="33">
        <f>+G286+G289+G294+G300</f>
        <v>558491.1</v>
      </c>
      <c r="H285" s="33">
        <f t="shared" ref="H285:R285" si="3">+H286+H289+H294+H300</f>
        <v>558491.1</v>
      </c>
      <c r="I285" s="33">
        <f t="shared" si="3"/>
        <v>558491.1</v>
      </c>
      <c r="J285" s="33">
        <f t="shared" si="3"/>
        <v>558491.1</v>
      </c>
      <c r="K285" s="33">
        <f t="shared" si="3"/>
        <v>558491.1</v>
      </c>
      <c r="L285" s="33">
        <f t="shared" si="3"/>
        <v>558491.1</v>
      </c>
      <c r="M285" s="33">
        <f t="shared" si="3"/>
        <v>558491.1</v>
      </c>
      <c r="N285" s="33">
        <f t="shared" si="3"/>
        <v>558491.1</v>
      </c>
      <c r="O285" s="33">
        <f t="shared" si="3"/>
        <v>558491.1</v>
      </c>
      <c r="P285" s="33">
        <f t="shared" si="3"/>
        <v>558491.1</v>
      </c>
      <c r="Q285" s="33">
        <f t="shared" si="3"/>
        <v>558491.1</v>
      </c>
      <c r="R285" s="33">
        <f t="shared" si="3"/>
        <v>558491.01</v>
      </c>
    </row>
    <row r="286" spans="1:18" s="13" customFormat="1" ht="15" x14ac:dyDescent="0.25">
      <c r="A286" s="14" t="s">
        <v>32</v>
      </c>
      <c r="B286" s="15" t="s">
        <v>11</v>
      </c>
      <c r="C286" s="15" t="s">
        <v>12</v>
      </c>
      <c r="D286" s="16" t="s">
        <v>13</v>
      </c>
      <c r="E286" s="17" t="s">
        <v>278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</row>
    <row r="287" spans="1:18" s="5" customFormat="1" ht="28.5" x14ac:dyDescent="0.25">
      <c r="A287" s="19" t="s">
        <v>32</v>
      </c>
      <c r="B287" s="20" t="s">
        <v>11</v>
      </c>
      <c r="C287" s="20" t="s">
        <v>42</v>
      </c>
      <c r="D287" s="21" t="s">
        <v>13</v>
      </c>
      <c r="E287" s="22" t="s">
        <v>279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</row>
    <row r="288" spans="1:18" s="5" customFormat="1" x14ac:dyDescent="0.25">
      <c r="A288" s="35" t="s">
        <v>32</v>
      </c>
      <c r="B288" s="36" t="s">
        <v>11</v>
      </c>
      <c r="C288" s="36" t="s">
        <v>42</v>
      </c>
      <c r="D288" s="37" t="s">
        <v>18</v>
      </c>
      <c r="E288" s="38" t="s">
        <v>280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</row>
    <row r="289" spans="1:18" s="5" customFormat="1" ht="15" x14ac:dyDescent="0.25">
      <c r="A289" s="14" t="s">
        <v>32</v>
      </c>
      <c r="B289" s="15" t="s">
        <v>20</v>
      </c>
      <c r="C289" s="15" t="s">
        <v>12</v>
      </c>
      <c r="D289" s="16" t="s">
        <v>13</v>
      </c>
      <c r="E289" s="17" t="s">
        <v>281</v>
      </c>
      <c r="F289" s="18">
        <v>22958.04</v>
      </c>
      <c r="G289" s="18">
        <v>1913.17</v>
      </c>
      <c r="H289" s="18">
        <v>1913.17</v>
      </c>
      <c r="I289" s="18">
        <v>1913.17</v>
      </c>
      <c r="J289" s="18">
        <v>1913.17</v>
      </c>
      <c r="K289" s="18">
        <v>1913.17</v>
      </c>
      <c r="L289" s="18">
        <v>1913.17</v>
      </c>
      <c r="M289" s="18">
        <v>1913.17</v>
      </c>
      <c r="N289" s="18">
        <v>1913.17</v>
      </c>
      <c r="O289" s="18">
        <v>1913.17</v>
      </c>
      <c r="P289" s="18">
        <v>1913.17</v>
      </c>
      <c r="Q289" s="18">
        <v>1913.17</v>
      </c>
      <c r="R289" s="18">
        <v>1913.17</v>
      </c>
    </row>
    <row r="290" spans="1:18" s="13" customFormat="1" ht="15" x14ac:dyDescent="0.25">
      <c r="A290" s="19" t="s">
        <v>32</v>
      </c>
      <c r="B290" s="20" t="s">
        <v>20</v>
      </c>
      <c r="C290" s="20" t="s">
        <v>11</v>
      </c>
      <c r="D290" s="21" t="s">
        <v>13</v>
      </c>
      <c r="E290" s="22" t="s">
        <v>282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</row>
    <row r="291" spans="1:18" s="5" customFormat="1" ht="28.5" x14ac:dyDescent="0.25">
      <c r="A291" s="35" t="s">
        <v>32</v>
      </c>
      <c r="B291" s="36" t="s">
        <v>20</v>
      </c>
      <c r="C291" s="36" t="s">
        <v>11</v>
      </c>
      <c r="D291" s="37" t="s">
        <v>18</v>
      </c>
      <c r="E291" s="38" t="s">
        <v>283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</row>
    <row r="292" spans="1:18" s="5" customFormat="1" x14ac:dyDescent="0.25">
      <c r="A292" s="19" t="s">
        <v>32</v>
      </c>
      <c r="B292" s="20" t="s">
        <v>20</v>
      </c>
      <c r="C292" s="20" t="s">
        <v>42</v>
      </c>
      <c r="D292" s="21" t="s">
        <v>13</v>
      </c>
      <c r="E292" s="22" t="s">
        <v>284</v>
      </c>
      <c r="F292" s="23">
        <v>22958.04</v>
      </c>
      <c r="G292" s="23">
        <v>1913.17</v>
      </c>
      <c r="H292" s="23">
        <v>1913.17</v>
      </c>
      <c r="I292" s="23">
        <v>1913.17</v>
      </c>
      <c r="J292" s="23">
        <v>1913.17</v>
      </c>
      <c r="K292" s="23">
        <v>1913.17</v>
      </c>
      <c r="L292" s="23">
        <v>1913.17</v>
      </c>
      <c r="M292" s="23">
        <v>1913.17</v>
      </c>
      <c r="N292" s="23">
        <v>1913.17</v>
      </c>
      <c r="O292" s="23">
        <v>1913.17</v>
      </c>
      <c r="P292" s="23">
        <v>1913.17</v>
      </c>
      <c r="Q292" s="23">
        <v>1913.17</v>
      </c>
      <c r="R292" s="23">
        <v>1913.17</v>
      </c>
    </row>
    <row r="293" spans="1:18" s="5" customFormat="1" x14ac:dyDescent="0.25">
      <c r="A293" s="24" t="s">
        <v>32</v>
      </c>
      <c r="B293" s="25" t="s">
        <v>20</v>
      </c>
      <c r="C293" s="25" t="s">
        <v>42</v>
      </c>
      <c r="D293" s="26" t="s">
        <v>18</v>
      </c>
      <c r="E293" s="27" t="s">
        <v>285</v>
      </c>
      <c r="F293" s="28">
        <v>22958.04</v>
      </c>
      <c r="G293" s="28">
        <v>1913.17</v>
      </c>
      <c r="H293" s="28">
        <v>1913.17</v>
      </c>
      <c r="I293" s="28">
        <v>1913.17</v>
      </c>
      <c r="J293" s="28">
        <v>1913.17</v>
      </c>
      <c r="K293" s="28">
        <v>1913.17</v>
      </c>
      <c r="L293" s="28">
        <v>1913.17</v>
      </c>
      <c r="M293" s="28">
        <v>1913.17</v>
      </c>
      <c r="N293" s="28">
        <v>1913.17</v>
      </c>
      <c r="O293" s="28">
        <v>1913.17</v>
      </c>
      <c r="P293" s="28">
        <v>1913.17</v>
      </c>
      <c r="Q293" s="28">
        <v>1913.17</v>
      </c>
      <c r="R293" s="28">
        <v>1913.17</v>
      </c>
    </row>
    <row r="294" spans="1:18" s="5" customFormat="1" ht="15" x14ac:dyDescent="0.25">
      <c r="A294" s="14" t="s">
        <v>32</v>
      </c>
      <c r="B294" s="15" t="s">
        <v>16</v>
      </c>
      <c r="C294" s="15" t="s">
        <v>12</v>
      </c>
      <c r="D294" s="16" t="s">
        <v>13</v>
      </c>
      <c r="E294" s="17" t="s">
        <v>286</v>
      </c>
      <c r="F294" s="18">
        <v>3000000</v>
      </c>
      <c r="G294" s="18">
        <v>250000</v>
      </c>
      <c r="H294" s="18">
        <v>250000</v>
      </c>
      <c r="I294" s="18">
        <v>250000</v>
      </c>
      <c r="J294" s="18">
        <v>250000</v>
      </c>
      <c r="K294" s="18">
        <v>250000</v>
      </c>
      <c r="L294" s="18">
        <v>250000</v>
      </c>
      <c r="M294" s="18">
        <v>250000</v>
      </c>
      <c r="N294" s="18">
        <v>250000</v>
      </c>
      <c r="O294" s="18">
        <v>250000</v>
      </c>
      <c r="P294" s="18">
        <v>250000</v>
      </c>
      <c r="Q294" s="18">
        <v>250000</v>
      </c>
      <c r="R294" s="18">
        <v>250000</v>
      </c>
    </row>
    <row r="295" spans="1:18" s="13" customFormat="1" ht="15" x14ac:dyDescent="0.25">
      <c r="A295" s="19" t="s">
        <v>32</v>
      </c>
      <c r="B295" s="20" t="s">
        <v>16</v>
      </c>
      <c r="C295" s="20" t="s">
        <v>101</v>
      </c>
      <c r="D295" s="21" t="s">
        <v>13</v>
      </c>
      <c r="E295" s="22" t="s">
        <v>287</v>
      </c>
      <c r="F295" s="23">
        <v>3000000</v>
      </c>
      <c r="G295" s="23">
        <v>250000</v>
      </c>
      <c r="H295" s="23">
        <v>250000</v>
      </c>
      <c r="I295" s="23">
        <v>250000</v>
      </c>
      <c r="J295" s="23">
        <v>250000</v>
      </c>
      <c r="K295" s="23">
        <v>250000</v>
      </c>
      <c r="L295" s="23">
        <v>250000</v>
      </c>
      <c r="M295" s="23">
        <v>250000</v>
      </c>
      <c r="N295" s="23">
        <v>250000</v>
      </c>
      <c r="O295" s="23">
        <v>250000</v>
      </c>
      <c r="P295" s="23">
        <v>250000</v>
      </c>
      <c r="Q295" s="23">
        <v>250000</v>
      </c>
      <c r="R295" s="23">
        <v>250000</v>
      </c>
    </row>
    <row r="296" spans="1:18" s="13" customFormat="1" ht="15" x14ac:dyDescent="0.25">
      <c r="A296" s="24" t="s">
        <v>32</v>
      </c>
      <c r="B296" s="25" t="s">
        <v>16</v>
      </c>
      <c r="C296" s="25" t="s">
        <v>101</v>
      </c>
      <c r="D296" s="26" t="s">
        <v>30</v>
      </c>
      <c r="E296" s="27" t="s">
        <v>288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</row>
    <row r="297" spans="1:18" s="13" customFormat="1" ht="15" x14ac:dyDescent="0.25">
      <c r="A297" s="24" t="s">
        <v>32</v>
      </c>
      <c r="B297" s="25" t="s">
        <v>16</v>
      </c>
      <c r="C297" s="25" t="s">
        <v>101</v>
      </c>
      <c r="D297" s="26" t="s">
        <v>48</v>
      </c>
      <c r="E297" s="27" t="s">
        <v>289</v>
      </c>
      <c r="F297" s="28">
        <v>3000000</v>
      </c>
      <c r="G297" s="28">
        <v>250000</v>
      </c>
      <c r="H297" s="28">
        <v>250000</v>
      </c>
      <c r="I297" s="28">
        <v>250000</v>
      </c>
      <c r="J297" s="28">
        <v>250000</v>
      </c>
      <c r="K297" s="28">
        <v>250000</v>
      </c>
      <c r="L297" s="28">
        <v>250000</v>
      </c>
      <c r="M297" s="28">
        <v>250000</v>
      </c>
      <c r="N297" s="28">
        <v>250000</v>
      </c>
      <c r="O297" s="28">
        <v>250000</v>
      </c>
      <c r="P297" s="28">
        <v>250000</v>
      </c>
      <c r="Q297" s="28">
        <v>250000</v>
      </c>
      <c r="R297" s="28">
        <v>250000</v>
      </c>
    </row>
    <row r="298" spans="1:18" s="13" customFormat="1" ht="15" x14ac:dyDescent="0.25">
      <c r="A298" s="19" t="s">
        <v>32</v>
      </c>
      <c r="B298" s="20" t="s">
        <v>16</v>
      </c>
      <c r="C298" s="20" t="s">
        <v>54</v>
      </c>
      <c r="D298" s="21" t="s">
        <v>13</v>
      </c>
      <c r="E298" s="22" t="s">
        <v>290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</row>
    <row r="299" spans="1:18" s="13" customFormat="1" ht="15" x14ac:dyDescent="0.25">
      <c r="A299" s="24" t="s">
        <v>32</v>
      </c>
      <c r="B299" s="25" t="s">
        <v>16</v>
      </c>
      <c r="C299" s="25" t="s">
        <v>54</v>
      </c>
      <c r="D299" s="26" t="s">
        <v>30</v>
      </c>
      <c r="E299" s="27" t="s">
        <v>291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</row>
    <row r="300" spans="1:18" s="13" customFormat="1" ht="15" x14ac:dyDescent="0.25">
      <c r="A300" s="14" t="s">
        <v>32</v>
      </c>
      <c r="B300" s="15" t="s">
        <v>32</v>
      </c>
      <c r="C300" s="15" t="s">
        <v>12</v>
      </c>
      <c r="D300" s="16" t="s">
        <v>13</v>
      </c>
      <c r="E300" s="17" t="s">
        <v>292</v>
      </c>
      <c r="F300" s="18">
        <v>3678935.07</v>
      </c>
      <c r="G300" s="18">
        <v>306577.93</v>
      </c>
      <c r="H300" s="18">
        <v>306577.93</v>
      </c>
      <c r="I300" s="18">
        <v>306577.93</v>
      </c>
      <c r="J300" s="18">
        <v>306577.93</v>
      </c>
      <c r="K300" s="18">
        <v>306577.93</v>
      </c>
      <c r="L300" s="18">
        <v>306577.93</v>
      </c>
      <c r="M300" s="18">
        <v>306577.93</v>
      </c>
      <c r="N300" s="18">
        <v>306577.93</v>
      </c>
      <c r="O300" s="18">
        <v>306577.93</v>
      </c>
      <c r="P300" s="18">
        <v>306577.93</v>
      </c>
      <c r="Q300" s="18">
        <v>306577.93</v>
      </c>
      <c r="R300" s="18">
        <v>306577.84000000003</v>
      </c>
    </row>
    <row r="301" spans="1:18" s="13" customFormat="1" ht="15" x14ac:dyDescent="0.25">
      <c r="A301" s="19" t="s">
        <v>32</v>
      </c>
      <c r="B301" s="20" t="s">
        <v>32</v>
      </c>
      <c r="C301" s="20" t="s">
        <v>11</v>
      </c>
      <c r="D301" s="21" t="s">
        <v>13</v>
      </c>
      <c r="E301" s="22" t="s">
        <v>293</v>
      </c>
      <c r="F301" s="23">
        <v>3298326.94</v>
      </c>
      <c r="G301" s="23">
        <v>274860.59000000003</v>
      </c>
      <c r="H301" s="23">
        <v>274860.59000000003</v>
      </c>
      <c r="I301" s="23">
        <v>274860.59000000003</v>
      </c>
      <c r="J301" s="23">
        <v>274860.59000000003</v>
      </c>
      <c r="K301" s="23">
        <v>274860.59000000003</v>
      </c>
      <c r="L301" s="23">
        <v>274860.59000000003</v>
      </c>
      <c r="M301" s="23">
        <v>274860.59000000003</v>
      </c>
      <c r="N301" s="23">
        <v>274860.59000000003</v>
      </c>
      <c r="O301" s="23">
        <v>274860.59000000003</v>
      </c>
      <c r="P301" s="23">
        <v>274860.59000000003</v>
      </c>
      <c r="Q301" s="23">
        <v>274860.59000000003</v>
      </c>
      <c r="R301" s="23">
        <v>274860.45</v>
      </c>
    </row>
    <row r="302" spans="1:18" s="13" customFormat="1" ht="15" x14ac:dyDescent="0.25">
      <c r="A302" s="24" t="s">
        <v>32</v>
      </c>
      <c r="B302" s="25" t="s">
        <v>32</v>
      </c>
      <c r="C302" s="25" t="s">
        <v>11</v>
      </c>
      <c r="D302" s="26" t="s">
        <v>30</v>
      </c>
      <c r="E302" s="27" t="s">
        <v>294</v>
      </c>
      <c r="F302" s="28">
        <v>137409.9</v>
      </c>
      <c r="G302" s="28">
        <v>11450.83</v>
      </c>
      <c r="H302" s="28">
        <v>11450.83</v>
      </c>
      <c r="I302" s="28">
        <v>11450.83</v>
      </c>
      <c r="J302" s="28">
        <v>11450.83</v>
      </c>
      <c r="K302" s="28">
        <v>11450.83</v>
      </c>
      <c r="L302" s="28">
        <v>11450.83</v>
      </c>
      <c r="M302" s="28">
        <v>11450.83</v>
      </c>
      <c r="N302" s="28">
        <v>11450.83</v>
      </c>
      <c r="O302" s="28">
        <v>11450.83</v>
      </c>
      <c r="P302" s="28">
        <v>11450.83</v>
      </c>
      <c r="Q302" s="28">
        <v>11450.83</v>
      </c>
      <c r="R302" s="28">
        <v>11450.77</v>
      </c>
    </row>
    <row r="303" spans="1:18" s="13" customFormat="1" ht="15" x14ac:dyDescent="0.25">
      <c r="A303" s="24" t="s">
        <v>32</v>
      </c>
      <c r="B303" s="25" t="s">
        <v>32</v>
      </c>
      <c r="C303" s="25" t="s">
        <v>11</v>
      </c>
      <c r="D303" s="26" t="s">
        <v>38</v>
      </c>
      <c r="E303" s="27" t="s">
        <v>295</v>
      </c>
      <c r="F303" s="28">
        <v>74500</v>
      </c>
      <c r="G303" s="28">
        <v>6208.33</v>
      </c>
      <c r="H303" s="28">
        <v>6208.33</v>
      </c>
      <c r="I303" s="28">
        <v>6208.33</v>
      </c>
      <c r="J303" s="28">
        <v>6208.33</v>
      </c>
      <c r="K303" s="28">
        <v>6208.33</v>
      </c>
      <c r="L303" s="28">
        <v>6208.33</v>
      </c>
      <c r="M303" s="28">
        <v>6208.33</v>
      </c>
      <c r="N303" s="28">
        <v>6208.33</v>
      </c>
      <c r="O303" s="28">
        <v>6208.33</v>
      </c>
      <c r="P303" s="28">
        <v>6208.33</v>
      </c>
      <c r="Q303" s="28">
        <v>6208.33</v>
      </c>
      <c r="R303" s="28">
        <v>6208.37</v>
      </c>
    </row>
    <row r="304" spans="1:18" s="5" customFormat="1" x14ac:dyDescent="0.25">
      <c r="A304" s="24" t="s">
        <v>32</v>
      </c>
      <c r="B304" s="25" t="s">
        <v>32</v>
      </c>
      <c r="C304" s="25" t="s">
        <v>11</v>
      </c>
      <c r="D304" s="26" t="s">
        <v>59</v>
      </c>
      <c r="E304" s="27" t="s">
        <v>296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</row>
    <row r="305" spans="1:18" s="13" customFormat="1" ht="15" x14ac:dyDescent="0.25">
      <c r="A305" s="24" t="s">
        <v>32</v>
      </c>
      <c r="B305" s="25" t="s">
        <v>32</v>
      </c>
      <c r="C305" s="25" t="s">
        <v>11</v>
      </c>
      <c r="D305" s="26" t="s">
        <v>88</v>
      </c>
      <c r="E305" s="27" t="s">
        <v>297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</row>
    <row r="306" spans="1:18" s="13" customFormat="1" ht="15" x14ac:dyDescent="0.25">
      <c r="A306" s="24" t="s">
        <v>32</v>
      </c>
      <c r="B306" s="25" t="s">
        <v>32</v>
      </c>
      <c r="C306" s="25" t="s">
        <v>11</v>
      </c>
      <c r="D306" s="26" t="s">
        <v>48</v>
      </c>
      <c r="E306" s="27" t="s">
        <v>298</v>
      </c>
      <c r="F306" s="28">
        <v>503609.55</v>
      </c>
      <c r="G306" s="28">
        <v>41967.47</v>
      </c>
      <c r="H306" s="28">
        <v>41967.47</v>
      </c>
      <c r="I306" s="28">
        <v>41967.47</v>
      </c>
      <c r="J306" s="28">
        <v>41967.47</v>
      </c>
      <c r="K306" s="28">
        <v>41967.47</v>
      </c>
      <c r="L306" s="28">
        <v>41967.47</v>
      </c>
      <c r="M306" s="28">
        <v>41967.47</v>
      </c>
      <c r="N306" s="28">
        <v>41967.47</v>
      </c>
      <c r="O306" s="28">
        <v>41967.47</v>
      </c>
      <c r="P306" s="28">
        <v>41967.47</v>
      </c>
      <c r="Q306" s="28">
        <v>41967.47</v>
      </c>
      <c r="R306" s="28">
        <v>41967.38</v>
      </c>
    </row>
    <row r="307" spans="1:18" s="13" customFormat="1" ht="15" x14ac:dyDescent="0.25">
      <c r="A307" s="24" t="s">
        <v>32</v>
      </c>
      <c r="B307" s="25" t="s">
        <v>32</v>
      </c>
      <c r="C307" s="25" t="s">
        <v>11</v>
      </c>
      <c r="D307" s="26" t="s">
        <v>50</v>
      </c>
      <c r="E307" s="27" t="s">
        <v>299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</row>
    <row r="308" spans="1:18" s="13" customFormat="1" ht="15" x14ac:dyDescent="0.25">
      <c r="A308" s="24" t="s">
        <v>32</v>
      </c>
      <c r="B308" s="25" t="s">
        <v>32</v>
      </c>
      <c r="C308" s="25" t="s">
        <v>11</v>
      </c>
      <c r="D308" s="26" t="s">
        <v>52</v>
      </c>
      <c r="E308" s="27" t="s">
        <v>300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</row>
    <row r="309" spans="1:18" s="13" customFormat="1" ht="15" x14ac:dyDescent="0.25">
      <c r="A309" s="24" t="s">
        <v>32</v>
      </c>
      <c r="B309" s="25" t="s">
        <v>32</v>
      </c>
      <c r="C309" s="25" t="s">
        <v>11</v>
      </c>
      <c r="D309" s="26" t="s">
        <v>67</v>
      </c>
      <c r="E309" s="27" t="s">
        <v>301</v>
      </c>
      <c r="F309" s="28">
        <v>1954307.49</v>
      </c>
      <c r="G309" s="28">
        <v>162858.96</v>
      </c>
      <c r="H309" s="28">
        <v>162858.96</v>
      </c>
      <c r="I309" s="28">
        <v>162858.96</v>
      </c>
      <c r="J309" s="28">
        <v>162858.96</v>
      </c>
      <c r="K309" s="28">
        <v>162858.96</v>
      </c>
      <c r="L309" s="28">
        <v>162858.96</v>
      </c>
      <c r="M309" s="28">
        <v>162858.96</v>
      </c>
      <c r="N309" s="28">
        <v>162858.96</v>
      </c>
      <c r="O309" s="28">
        <v>162858.96</v>
      </c>
      <c r="P309" s="28">
        <v>162858.96</v>
      </c>
      <c r="Q309" s="28">
        <v>162858.96</v>
      </c>
      <c r="R309" s="28">
        <v>162858.93</v>
      </c>
    </row>
    <row r="310" spans="1:18" s="13" customFormat="1" ht="15" x14ac:dyDescent="0.25">
      <c r="A310" s="24" t="s">
        <v>32</v>
      </c>
      <c r="B310" s="25" t="s">
        <v>32</v>
      </c>
      <c r="C310" s="25" t="s">
        <v>11</v>
      </c>
      <c r="D310" s="26" t="s">
        <v>302</v>
      </c>
      <c r="E310" s="27" t="s">
        <v>303</v>
      </c>
      <c r="F310" s="28">
        <v>26500</v>
      </c>
      <c r="G310" s="28">
        <v>2208.33</v>
      </c>
      <c r="H310" s="28">
        <v>2208.33</v>
      </c>
      <c r="I310" s="28">
        <v>2208.33</v>
      </c>
      <c r="J310" s="28">
        <v>2208.33</v>
      </c>
      <c r="K310" s="28">
        <v>2208.33</v>
      </c>
      <c r="L310" s="28">
        <v>2208.33</v>
      </c>
      <c r="M310" s="28">
        <v>2208.33</v>
      </c>
      <c r="N310" s="28">
        <v>2208.33</v>
      </c>
      <c r="O310" s="28">
        <v>2208.33</v>
      </c>
      <c r="P310" s="28">
        <v>2208.33</v>
      </c>
      <c r="Q310" s="28">
        <v>2208.33</v>
      </c>
      <c r="R310" s="28">
        <v>2208.37</v>
      </c>
    </row>
    <row r="311" spans="1:18" s="13" customFormat="1" ht="15" x14ac:dyDescent="0.25">
      <c r="A311" s="24" t="s">
        <v>32</v>
      </c>
      <c r="B311" s="25" t="s">
        <v>32</v>
      </c>
      <c r="C311" s="25" t="s">
        <v>11</v>
      </c>
      <c r="D311" s="26" t="s">
        <v>304</v>
      </c>
      <c r="E311" s="27" t="s">
        <v>305</v>
      </c>
      <c r="F311" s="28">
        <v>602000</v>
      </c>
      <c r="G311" s="28">
        <v>50166.67</v>
      </c>
      <c r="H311" s="28">
        <v>50166.67</v>
      </c>
      <c r="I311" s="28">
        <v>50166.67</v>
      </c>
      <c r="J311" s="28">
        <v>50166.67</v>
      </c>
      <c r="K311" s="28">
        <v>50166.67</v>
      </c>
      <c r="L311" s="28">
        <v>50166.67</v>
      </c>
      <c r="M311" s="28">
        <v>50166.67</v>
      </c>
      <c r="N311" s="28">
        <v>50166.67</v>
      </c>
      <c r="O311" s="28">
        <v>50166.67</v>
      </c>
      <c r="P311" s="28">
        <v>50166.67</v>
      </c>
      <c r="Q311" s="28">
        <v>50166.67</v>
      </c>
      <c r="R311" s="28">
        <v>50166.63</v>
      </c>
    </row>
    <row r="312" spans="1:18" s="13" customFormat="1" ht="15" x14ac:dyDescent="0.25">
      <c r="A312" s="19" t="s">
        <v>32</v>
      </c>
      <c r="B312" s="20" t="s">
        <v>32</v>
      </c>
      <c r="C312" s="20" t="s">
        <v>20</v>
      </c>
      <c r="D312" s="21" t="s">
        <v>13</v>
      </c>
      <c r="E312" s="22" t="s">
        <v>306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</row>
    <row r="313" spans="1:18" s="13" customFormat="1" ht="15" x14ac:dyDescent="0.25">
      <c r="A313" s="24" t="s">
        <v>32</v>
      </c>
      <c r="B313" s="25" t="s">
        <v>32</v>
      </c>
      <c r="C313" s="25" t="s">
        <v>20</v>
      </c>
      <c r="D313" s="26" t="s">
        <v>23</v>
      </c>
      <c r="E313" s="27" t="s">
        <v>307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</row>
    <row r="314" spans="1:18" s="5" customFormat="1" x14ac:dyDescent="0.25">
      <c r="A314" s="24" t="s">
        <v>32</v>
      </c>
      <c r="B314" s="25" t="s">
        <v>32</v>
      </c>
      <c r="C314" s="25" t="s">
        <v>20</v>
      </c>
      <c r="D314" s="26" t="s">
        <v>18</v>
      </c>
      <c r="E314" s="27" t="s">
        <v>308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</row>
    <row r="315" spans="1:18" s="13" customFormat="1" ht="15" x14ac:dyDescent="0.25">
      <c r="A315" s="19" t="s">
        <v>32</v>
      </c>
      <c r="B315" s="20" t="s">
        <v>32</v>
      </c>
      <c r="C315" s="20" t="s">
        <v>16</v>
      </c>
      <c r="D315" s="21" t="s">
        <v>13</v>
      </c>
      <c r="E315" s="22" t="s">
        <v>309</v>
      </c>
      <c r="F315" s="23">
        <v>193904.44</v>
      </c>
      <c r="G315" s="23">
        <v>16158.7</v>
      </c>
      <c r="H315" s="23">
        <v>16158.7</v>
      </c>
      <c r="I315" s="23">
        <v>16158.7</v>
      </c>
      <c r="J315" s="23">
        <v>16158.7</v>
      </c>
      <c r="K315" s="23">
        <v>16158.7</v>
      </c>
      <c r="L315" s="23">
        <v>16158.7</v>
      </c>
      <c r="M315" s="23">
        <v>16158.7</v>
      </c>
      <c r="N315" s="23">
        <v>16158.7</v>
      </c>
      <c r="O315" s="23">
        <v>16158.7</v>
      </c>
      <c r="P315" s="23">
        <v>16158.7</v>
      </c>
      <c r="Q315" s="23">
        <v>16158.7</v>
      </c>
      <c r="R315" s="23">
        <v>16158.74</v>
      </c>
    </row>
    <row r="316" spans="1:18" s="5" customFormat="1" x14ac:dyDescent="0.25">
      <c r="A316" s="24" t="s">
        <v>32</v>
      </c>
      <c r="B316" s="25" t="s">
        <v>32</v>
      </c>
      <c r="C316" s="25" t="s">
        <v>16</v>
      </c>
      <c r="D316" s="26" t="s">
        <v>23</v>
      </c>
      <c r="E316" s="27" t="s">
        <v>310</v>
      </c>
      <c r="F316" s="28">
        <v>193904.44</v>
      </c>
      <c r="G316" s="28">
        <v>16158.7</v>
      </c>
      <c r="H316" s="28">
        <v>16158.7</v>
      </c>
      <c r="I316" s="28">
        <v>16158.7</v>
      </c>
      <c r="J316" s="28">
        <v>16158.7</v>
      </c>
      <c r="K316" s="28">
        <v>16158.7</v>
      </c>
      <c r="L316" s="28">
        <v>16158.7</v>
      </c>
      <c r="M316" s="28">
        <v>16158.7</v>
      </c>
      <c r="N316" s="28">
        <v>16158.7</v>
      </c>
      <c r="O316" s="28">
        <v>16158.7</v>
      </c>
      <c r="P316" s="28">
        <v>16158.7</v>
      </c>
      <c r="Q316" s="28">
        <v>16158.7</v>
      </c>
      <c r="R316" s="28">
        <v>16158.74</v>
      </c>
    </row>
    <row r="317" spans="1:18" s="5" customFormat="1" x14ac:dyDescent="0.25">
      <c r="A317" s="19" t="s">
        <v>32</v>
      </c>
      <c r="B317" s="20" t="s">
        <v>32</v>
      </c>
      <c r="C317" s="20" t="s">
        <v>42</v>
      </c>
      <c r="D317" s="21" t="s">
        <v>13</v>
      </c>
      <c r="E317" s="22" t="s">
        <v>311</v>
      </c>
      <c r="F317" s="23">
        <v>186703.69</v>
      </c>
      <c r="G317" s="23">
        <v>15558.64</v>
      </c>
      <c r="H317" s="23">
        <v>15558.64</v>
      </c>
      <c r="I317" s="23">
        <v>15558.64</v>
      </c>
      <c r="J317" s="23">
        <v>15558.64</v>
      </c>
      <c r="K317" s="23">
        <v>15558.64</v>
      </c>
      <c r="L317" s="23">
        <v>15558.64</v>
      </c>
      <c r="M317" s="23">
        <v>15558.64</v>
      </c>
      <c r="N317" s="23">
        <v>15558.64</v>
      </c>
      <c r="O317" s="23">
        <v>15558.64</v>
      </c>
      <c r="P317" s="23">
        <v>15558.64</v>
      </c>
      <c r="Q317" s="23">
        <v>15558.64</v>
      </c>
      <c r="R317" s="23">
        <v>15558.65</v>
      </c>
    </row>
    <row r="318" spans="1:18" s="5" customFormat="1" x14ac:dyDescent="0.25">
      <c r="A318" s="24" t="s">
        <v>32</v>
      </c>
      <c r="B318" s="25" t="s">
        <v>32</v>
      </c>
      <c r="C318" s="25" t="s">
        <v>42</v>
      </c>
      <c r="D318" s="26" t="s">
        <v>23</v>
      </c>
      <c r="E318" s="27" t="s">
        <v>312</v>
      </c>
      <c r="F318" s="28">
        <v>104243.69</v>
      </c>
      <c r="G318" s="28">
        <v>8686.9699999999993</v>
      </c>
      <c r="H318" s="28">
        <v>8686.9699999999993</v>
      </c>
      <c r="I318" s="28">
        <v>8686.9699999999993</v>
      </c>
      <c r="J318" s="28">
        <v>8686.9699999999993</v>
      </c>
      <c r="K318" s="28">
        <v>8686.9699999999993</v>
      </c>
      <c r="L318" s="28">
        <v>8686.9699999999993</v>
      </c>
      <c r="M318" s="28">
        <v>8686.9699999999993</v>
      </c>
      <c r="N318" s="28">
        <v>8686.9699999999993</v>
      </c>
      <c r="O318" s="28">
        <v>8686.9699999999993</v>
      </c>
      <c r="P318" s="28">
        <v>8686.9699999999993</v>
      </c>
      <c r="Q318" s="28">
        <v>8686.9699999999993</v>
      </c>
      <c r="R318" s="28">
        <v>8687.02</v>
      </c>
    </row>
    <row r="319" spans="1:18" s="5" customFormat="1" x14ac:dyDescent="0.25">
      <c r="A319" s="24" t="s">
        <v>32</v>
      </c>
      <c r="B319" s="25" t="s">
        <v>32</v>
      </c>
      <c r="C319" s="25" t="s">
        <v>42</v>
      </c>
      <c r="D319" s="26" t="s">
        <v>18</v>
      </c>
      <c r="E319" s="27" t="s">
        <v>313</v>
      </c>
      <c r="F319" s="28">
        <v>82460</v>
      </c>
      <c r="G319" s="28">
        <v>6871.67</v>
      </c>
      <c r="H319" s="28">
        <v>6871.67</v>
      </c>
      <c r="I319" s="28">
        <v>6871.67</v>
      </c>
      <c r="J319" s="28">
        <v>6871.67</v>
      </c>
      <c r="K319" s="28">
        <v>6871.67</v>
      </c>
      <c r="L319" s="28">
        <v>6871.67</v>
      </c>
      <c r="M319" s="28">
        <v>6871.67</v>
      </c>
      <c r="N319" s="28">
        <v>6871.67</v>
      </c>
      <c r="O319" s="28">
        <v>6871.67</v>
      </c>
      <c r="P319" s="28">
        <v>6871.67</v>
      </c>
      <c r="Q319" s="28">
        <v>6871.67</v>
      </c>
      <c r="R319" s="28">
        <v>6871.63</v>
      </c>
    </row>
    <row r="320" spans="1:18" s="5" customFormat="1" x14ac:dyDescent="0.25">
      <c r="A320" s="24" t="s">
        <v>32</v>
      </c>
      <c r="B320" s="25" t="s">
        <v>32</v>
      </c>
      <c r="C320" s="25" t="s">
        <v>42</v>
      </c>
      <c r="D320" s="26" t="s">
        <v>30</v>
      </c>
      <c r="E320" s="27" t="s">
        <v>314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</row>
    <row r="321" spans="1:18" s="5" customFormat="1" x14ac:dyDescent="0.25">
      <c r="A321" s="24" t="s">
        <v>32</v>
      </c>
      <c r="B321" s="25" t="s">
        <v>32</v>
      </c>
      <c r="C321" s="25" t="s">
        <v>42</v>
      </c>
      <c r="D321" s="26" t="s">
        <v>38</v>
      </c>
      <c r="E321" s="27" t="s">
        <v>315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</row>
    <row r="322" spans="1:18" s="13" customFormat="1" ht="15" x14ac:dyDescent="0.25">
      <c r="A322" s="29" t="s">
        <v>42</v>
      </c>
      <c r="B322" s="30" t="s">
        <v>12</v>
      </c>
      <c r="C322" s="30" t="s">
        <v>12</v>
      </c>
      <c r="D322" s="31" t="s">
        <v>13</v>
      </c>
      <c r="E322" s="32" t="s">
        <v>316</v>
      </c>
      <c r="F322" s="33">
        <f>+F323+F335+F342+F345+F363</f>
        <v>3881077.9699999997</v>
      </c>
      <c r="G322" s="33">
        <f>+G323+G335+G342+G345+G363</f>
        <v>323423.15999999997</v>
      </c>
      <c r="H322" s="33">
        <f t="shared" ref="H322:R322" si="4">+H323+H335+H342+H345+H363</f>
        <v>323423.15999999997</v>
      </c>
      <c r="I322" s="33">
        <f t="shared" si="4"/>
        <v>323423.15999999997</v>
      </c>
      <c r="J322" s="33">
        <f t="shared" si="4"/>
        <v>323423.15999999997</v>
      </c>
      <c r="K322" s="33">
        <f t="shared" si="4"/>
        <v>323423.15999999997</v>
      </c>
      <c r="L322" s="33">
        <f t="shared" si="4"/>
        <v>323423.15999999997</v>
      </c>
      <c r="M322" s="33">
        <f t="shared" si="4"/>
        <v>323423.15999999997</v>
      </c>
      <c r="N322" s="33">
        <f t="shared" si="4"/>
        <v>323423.15999999997</v>
      </c>
      <c r="O322" s="33">
        <f t="shared" si="4"/>
        <v>323423.15999999997</v>
      </c>
      <c r="P322" s="33">
        <f t="shared" si="4"/>
        <v>323423.15999999997</v>
      </c>
      <c r="Q322" s="33">
        <f t="shared" si="4"/>
        <v>323423.15999999997</v>
      </c>
      <c r="R322" s="33">
        <f t="shared" si="4"/>
        <v>323423.21000000002</v>
      </c>
    </row>
    <row r="323" spans="1:18" s="13" customFormat="1" ht="15" x14ac:dyDescent="0.25">
      <c r="A323" s="14" t="s">
        <v>42</v>
      </c>
      <c r="B323" s="15" t="s">
        <v>11</v>
      </c>
      <c r="C323" s="15" t="s">
        <v>12</v>
      </c>
      <c r="D323" s="16" t="s">
        <v>13</v>
      </c>
      <c r="E323" s="17" t="s">
        <v>317</v>
      </c>
      <c r="F323" s="18">
        <v>3653120.44</v>
      </c>
      <c r="G323" s="18">
        <v>304426.71000000002</v>
      </c>
      <c r="H323" s="18">
        <v>304426.71000000002</v>
      </c>
      <c r="I323" s="18">
        <v>304426.71000000002</v>
      </c>
      <c r="J323" s="18">
        <v>304426.71000000002</v>
      </c>
      <c r="K323" s="18">
        <v>304426.71000000002</v>
      </c>
      <c r="L323" s="18">
        <v>304426.71000000002</v>
      </c>
      <c r="M323" s="18">
        <v>304426.71000000002</v>
      </c>
      <c r="N323" s="18">
        <v>304426.71000000002</v>
      </c>
      <c r="O323" s="18">
        <v>304426.71000000002</v>
      </c>
      <c r="P323" s="18">
        <v>304426.71000000002</v>
      </c>
      <c r="Q323" s="18">
        <v>304426.71000000002</v>
      </c>
      <c r="R323" s="18">
        <v>304426.63</v>
      </c>
    </row>
    <row r="324" spans="1:18" s="13" customFormat="1" ht="15" x14ac:dyDescent="0.25">
      <c r="A324" s="19" t="s">
        <v>42</v>
      </c>
      <c r="B324" s="20" t="s">
        <v>11</v>
      </c>
      <c r="C324" s="20" t="s">
        <v>11</v>
      </c>
      <c r="D324" s="21" t="s">
        <v>13</v>
      </c>
      <c r="E324" s="22" t="s">
        <v>318</v>
      </c>
      <c r="F324" s="23">
        <v>527600</v>
      </c>
      <c r="G324" s="23">
        <v>43966.67</v>
      </c>
      <c r="H324" s="23">
        <v>43966.67</v>
      </c>
      <c r="I324" s="23">
        <v>43966.67</v>
      </c>
      <c r="J324" s="23">
        <v>43966.67</v>
      </c>
      <c r="K324" s="23">
        <v>43966.67</v>
      </c>
      <c r="L324" s="23">
        <v>43966.67</v>
      </c>
      <c r="M324" s="23">
        <v>43966.67</v>
      </c>
      <c r="N324" s="23">
        <v>43966.67</v>
      </c>
      <c r="O324" s="23">
        <v>43966.67</v>
      </c>
      <c r="P324" s="23">
        <v>43966.67</v>
      </c>
      <c r="Q324" s="23">
        <v>43966.67</v>
      </c>
      <c r="R324" s="23">
        <v>43966.63</v>
      </c>
    </row>
    <row r="325" spans="1:18" s="13" customFormat="1" ht="15" x14ac:dyDescent="0.25">
      <c r="A325" s="24" t="s">
        <v>42</v>
      </c>
      <c r="B325" s="25" t="s">
        <v>11</v>
      </c>
      <c r="C325" s="25" t="s">
        <v>11</v>
      </c>
      <c r="D325" s="26" t="s">
        <v>48</v>
      </c>
      <c r="E325" s="27" t="s">
        <v>319</v>
      </c>
      <c r="F325" s="28">
        <v>527600</v>
      </c>
      <c r="G325" s="28">
        <v>43966.67</v>
      </c>
      <c r="H325" s="28">
        <v>43966.67</v>
      </c>
      <c r="I325" s="28">
        <v>43966.67</v>
      </c>
      <c r="J325" s="28">
        <v>43966.67</v>
      </c>
      <c r="K325" s="28">
        <v>43966.67</v>
      </c>
      <c r="L325" s="28">
        <v>43966.67</v>
      </c>
      <c r="M325" s="28">
        <v>43966.67</v>
      </c>
      <c r="N325" s="28">
        <v>43966.67</v>
      </c>
      <c r="O325" s="28">
        <v>43966.67</v>
      </c>
      <c r="P325" s="28">
        <v>43966.67</v>
      </c>
      <c r="Q325" s="28">
        <v>43966.67</v>
      </c>
      <c r="R325" s="28">
        <v>43966.63</v>
      </c>
    </row>
    <row r="326" spans="1:18" s="13" customFormat="1" ht="15" x14ac:dyDescent="0.25">
      <c r="A326" s="19" t="s">
        <v>42</v>
      </c>
      <c r="B326" s="20" t="s">
        <v>11</v>
      </c>
      <c r="C326" s="20" t="s">
        <v>20</v>
      </c>
      <c r="D326" s="21" t="s">
        <v>13</v>
      </c>
      <c r="E326" s="22" t="s">
        <v>320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1:18" s="13" customFormat="1" ht="15" x14ac:dyDescent="0.25">
      <c r="A327" s="24" t="s">
        <v>42</v>
      </c>
      <c r="B327" s="25" t="s">
        <v>11</v>
      </c>
      <c r="C327" s="25" t="s">
        <v>20</v>
      </c>
      <c r="D327" s="26" t="s">
        <v>23</v>
      </c>
      <c r="E327" s="27" t="s">
        <v>321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</row>
    <row r="328" spans="1:18" s="13" customFormat="1" ht="15" x14ac:dyDescent="0.25">
      <c r="A328" s="19" t="s">
        <v>42</v>
      </c>
      <c r="B328" s="20" t="s">
        <v>11</v>
      </c>
      <c r="C328" s="20" t="s">
        <v>42</v>
      </c>
      <c r="D328" s="21" t="s">
        <v>13</v>
      </c>
      <c r="E328" s="22" t="s">
        <v>322</v>
      </c>
      <c r="F328" s="23">
        <v>3125520.44</v>
      </c>
      <c r="G328" s="23">
        <v>260460.04</v>
      </c>
      <c r="H328" s="23">
        <v>260460.04</v>
      </c>
      <c r="I328" s="23">
        <v>260460.04</v>
      </c>
      <c r="J328" s="23">
        <v>260460.04</v>
      </c>
      <c r="K328" s="23">
        <v>260460.04</v>
      </c>
      <c r="L328" s="23">
        <v>260460.04</v>
      </c>
      <c r="M328" s="23">
        <v>260460.04</v>
      </c>
      <c r="N328" s="23">
        <v>260460.04</v>
      </c>
      <c r="O328" s="23">
        <v>260460.04</v>
      </c>
      <c r="P328" s="23">
        <v>260460.04</v>
      </c>
      <c r="Q328" s="23">
        <v>260460.04</v>
      </c>
      <c r="R328" s="23">
        <v>260460</v>
      </c>
    </row>
    <row r="329" spans="1:18" s="13" customFormat="1" ht="15" x14ac:dyDescent="0.25">
      <c r="A329" s="24" t="s">
        <v>42</v>
      </c>
      <c r="B329" s="25" t="s">
        <v>11</v>
      </c>
      <c r="C329" s="25" t="s">
        <v>42</v>
      </c>
      <c r="D329" s="26" t="s">
        <v>23</v>
      </c>
      <c r="E329" s="27" t="s">
        <v>323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</row>
    <row r="330" spans="1:18" s="13" customFormat="1" ht="15" x14ac:dyDescent="0.25">
      <c r="A330" s="24" t="s">
        <v>42</v>
      </c>
      <c r="B330" s="25" t="s">
        <v>11</v>
      </c>
      <c r="C330" s="25" t="s">
        <v>42</v>
      </c>
      <c r="D330" s="26" t="s">
        <v>30</v>
      </c>
      <c r="E330" s="27" t="s">
        <v>324</v>
      </c>
      <c r="F330" s="28">
        <v>3125520.44</v>
      </c>
      <c r="G330" s="28">
        <v>260460.04</v>
      </c>
      <c r="H330" s="28">
        <v>260460.04</v>
      </c>
      <c r="I330" s="28">
        <v>260460.04</v>
      </c>
      <c r="J330" s="28">
        <v>260460.04</v>
      </c>
      <c r="K330" s="28">
        <v>260460.04</v>
      </c>
      <c r="L330" s="28">
        <v>260460.04</v>
      </c>
      <c r="M330" s="28">
        <v>260460.04</v>
      </c>
      <c r="N330" s="28">
        <v>260460.04</v>
      </c>
      <c r="O330" s="28">
        <v>260460.04</v>
      </c>
      <c r="P330" s="28">
        <v>260460.04</v>
      </c>
      <c r="Q330" s="28">
        <v>260460.04</v>
      </c>
      <c r="R330" s="28">
        <v>260460</v>
      </c>
    </row>
    <row r="331" spans="1:18" s="13" customFormat="1" ht="15" x14ac:dyDescent="0.25">
      <c r="A331" s="24" t="s">
        <v>42</v>
      </c>
      <c r="B331" s="25" t="s">
        <v>11</v>
      </c>
      <c r="C331" s="25" t="s">
        <v>42</v>
      </c>
      <c r="D331" s="26" t="s">
        <v>38</v>
      </c>
      <c r="E331" s="27" t="s">
        <v>325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</row>
    <row r="332" spans="1:18" s="13" customFormat="1" ht="15" x14ac:dyDescent="0.25">
      <c r="A332" s="19" t="s">
        <v>42</v>
      </c>
      <c r="B332" s="20" t="s">
        <v>11</v>
      </c>
      <c r="C332" s="20" t="s">
        <v>54</v>
      </c>
      <c r="D332" s="21" t="s">
        <v>13</v>
      </c>
      <c r="E332" s="22" t="s">
        <v>326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</row>
    <row r="333" spans="1:18" s="13" customFormat="1" ht="15" x14ac:dyDescent="0.25">
      <c r="A333" s="24" t="s">
        <v>42</v>
      </c>
      <c r="B333" s="25" t="s">
        <v>11</v>
      </c>
      <c r="C333" s="25" t="s">
        <v>54</v>
      </c>
      <c r="D333" s="26" t="s">
        <v>50</v>
      </c>
      <c r="E333" s="27" t="s">
        <v>327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</row>
    <row r="334" spans="1:18" s="13" customFormat="1" ht="15" x14ac:dyDescent="0.25">
      <c r="A334" s="24" t="s">
        <v>42</v>
      </c>
      <c r="B334" s="25" t="s">
        <v>11</v>
      </c>
      <c r="C334" s="25" t="s">
        <v>54</v>
      </c>
      <c r="D334" s="26" t="s">
        <v>52</v>
      </c>
      <c r="E334" s="27" t="s">
        <v>328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</row>
    <row r="335" spans="1:18" s="5" customFormat="1" ht="15" x14ac:dyDescent="0.25">
      <c r="A335" s="14" t="s">
        <v>42</v>
      </c>
      <c r="B335" s="15" t="s">
        <v>20</v>
      </c>
      <c r="C335" s="15" t="s">
        <v>12</v>
      </c>
      <c r="D335" s="16" t="s">
        <v>13</v>
      </c>
      <c r="E335" s="17" t="s">
        <v>329</v>
      </c>
      <c r="F335" s="18">
        <v>90000</v>
      </c>
      <c r="G335" s="18">
        <v>7500</v>
      </c>
      <c r="H335" s="18">
        <v>7500</v>
      </c>
      <c r="I335" s="18">
        <v>7500</v>
      </c>
      <c r="J335" s="18">
        <v>7500</v>
      </c>
      <c r="K335" s="18">
        <v>7500</v>
      </c>
      <c r="L335" s="18">
        <v>7500</v>
      </c>
      <c r="M335" s="18">
        <v>7500</v>
      </c>
      <c r="N335" s="18">
        <v>7500</v>
      </c>
      <c r="O335" s="18">
        <v>7500</v>
      </c>
      <c r="P335" s="18">
        <v>7500</v>
      </c>
      <c r="Q335" s="18">
        <v>7500</v>
      </c>
      <c r="R335" s="18">
        <v>7500</v>
      </c>
    </row>
    <row r="336" spans="1:18" s="13" customFormat="1" ht="15" x14ac:dyDescent="0.25">
      <c r="A336" s="19" t="s">
        <v>42</v>
      </c>
      <c r="B336" s="20" t="s">
        <v>20</v>
      </c>
      <c r="C336" s="20" t="s">
        <v>20</v>
      </c>
      <c r="D336" s="21" t="s">
        <v>13</v>
      </c>
      <c r="E336" s="22" t="s">
        <v>330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1:18" s="5" customFormat="1" x14ac:dyDescent="0.25">
      <c r="A337" s="24" t="s">
        <v>42</v>
      </c>
      <c r="B337" s="25" t="s">
        <v>20</v>
      </c>
      <c r="C337" s="25" t="s">
        <v>20</v>
      </c>
      <c r="D337" s="26" t="s">
        <v>23</v>
      </c>
      <c r="E337" s="27" t="s">
        <v>331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</row>
    <row r="338" spans="1:18" s="5" customFormat="1" x14ac:dyDescent="0.25">
      <c r="A338" s="19" t="s">
        <v>42</v>
      </c>
      <c r="B338" s="20" t="s">
        <v>20</v>
      </c>
      <c r="C338" s="20" t="s">
        <v>16</v>
      </c>
      <c r="D338" s="21" t="s">
        <v>13</v>
      </c>
      <c r="E338" s="22" t="s">
        <v>332</v>
      </c>
      <c r="F338" s="23">
        <v>90000</v>
      </c>
      <c r="G338" s="23">
        <v>7500</v>
      </c>
      <c r="H338" s="23">
        <v>7500</v>
      </c>
      <c r="I338" s="23">
        <v>7500</v>
      </c>
      <c r="J338" s="23">
        <v>7500</v>
      </c>
      <c r="K338" s="23">
        <v>7500</v>
      </c>
      <c r="L338" s="23">
        <v>7500</v>
      </c>
      <c r="M338" s="23">
        <v>7500</v>
      </c>
      <c r="N338" s="23">
        <v>7500</v>
      </c>
      <c r="O338" s="23">
        <v>7500</v>
      </c>
      <c r="P338" s="23">
        <v>7500</v>
      </c>
      <c r="Q338" s="23">
        <v>7500</v>
      </c>
      <c r="R338" s="23">
        <v>7500</v>
      </c>
    </row>
    <row r="339" spans="1:18" s="13" customFormat="1" ht="15" x14ac:dyDescent="0.25">
      <c r="A339" s="24" t="s">
        <v>42</v>
      </c>
      <c r="B339" s="25" t="s">
        <v>20</v>
      </c>
      <c r="C339" s="25" t="s">
        <v>16</v>
      </c>
      <c r="D339" s="26" t="s">
        <v>23</v>
      </c>
      <c r="E339" s="27" t="s">
        <v>333</v>
      </c>
      <c r="F339" s="28">
        <v>90000</v>
      </c>
      <c r="G339" s="28">
        <v>7500</v>
      </c>
      <c r="H339" s="28">
        <v>7500</v>
      </c>
      <c r="I339" s="28">
        <v>7500</v>
      </c>
      <c r="J339" s="28">
        <v>7500</v>
      </c>
      <c r="K339" s="28">
        <v>7500</v>
      </c>
      <c r="L339" s="28">
        <v>7500</v>
      </c>
      <c r="M339" s="28">
        <v>7500</v>
      </c>
      <c r="N339" s="28">
        <v>7500</v>
      </c>
      <c r="O339" s="28">
        <v>7500</v>
      </c>
      <c r="P339" s="28">
        <v>7500</v>
      </c>
      <c r="Q339" s="28">
        <v>7500</v>
      </c>
      <c r="R339" s="28">
        <v>7500</v>
      </c>
    </row>
    <row r="340" spans="1:18" s="5" customFormat="1" x14ac:dyDescent="0.25">
      <c r="A340" s="19" t="s">
        <v>42</v>
      </c>
      <c r="B340" s="20" t="s">
        <v>20</v>
      </c>
      <c r="C340" s="20" t="s">
        <v>54</v>
      </c>
      <c r="D340" s="21" t="s">
        <v>13</v>
      </c>
      <c r="E340" s="22" t="s">
        <v>334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</row>
    <row r="341" spans="1:18" s="5" customFormat="1" x14ac:dyDescent="0.25">
      <c r="A341" s="24" t="s">
        <v>42</v>
      </c>
      <c r="B341" s="25" t="s">
        <v>20</v>
      </c>
      <c r="C341" s="25" t="s">
        <v>54</v>
      </c>
      <c r="D341" s="26" t="s">
        <v>18</v>
      </c>
      <c r="E341" s="27" t="s">
        <v>335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</row>
    <row r="342" spans="1:18" s="13" customFormat="1" ht="15" x14ac:dyDescent="0.25">
      <c r="A342" s="14" t="s">
        <v>42</v>
      </c>
      <c r="B342" s="15" t="s">
        <v>42</v>
      </c>
      <c r="C342" s="15" t="s">
        <v>12</v>
      </c>
      <c r="D342" s="16" t="s">
        <v>13</v>
      </c>
      <c r="E342" s="17" t="s">
        <v>336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</row>
    <row r="343" spans="1:18" s="13" customFormat="1" ht="15" x14ac:dyDescent="0.25">
      <c r="A343" s="19" t="s">
        <v>42</v>
      </c>
      <c r="B343" s="20" t="s">
        <v>42</v>
      </c>
      <c r="C343" s="20" t="s">
        <v>11</v>
      </c>
      <c r="D343" s="21" t="s">
        <v>13</v>
      </c>
      <c r="E343" s="22" t="s">
        <v>337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</row>
    <row r="344" spans="1:18" s="5" customFormat="1" x14ac:dyDescent="0.25">
      <c r="A344" s="24" t="s">
        <v>42</v>
      </c>
      <c r="B344" s="25" t="s">
        <v>42</v>
      </c>
      <c r="C344" s="25" t="s">
        <v>11</v>
      </c>
      <c r="D344" s="26" t="s">
        <v>23</v>
      </c>
      <c r="E344" s="27" t="s">
        <v>338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</row>
    <row r="345" spans="1:18" s="5" customFormat="1" ht="15" x14ac:dyDescent="0.25">
      <c r="A345" s="14" t="s">
        <v>42</v>
      </c>
      <c r="B345" s="15" t="s">
        <v>75</v>
      </c>
      <c r="C345" s="15" t="s">
        <v>12</v>
      </c>
      <c r="D345" s="16" t="s">
        <v>13</v>
      </c>
      <c r="E345" s="17" t="s">
        <v>339</v>
      </c>
      <c r="F345" s="18">
        <v>110307.53</v>
      </c>
      <c r="G345" s="18">
        <v>9192.2900000000009</v>
      </c>
      <c r="H345" s="18">
        <v>9192.2900000000009</v>
      </c>
      <c r="I345" s="18">
        <v>9192.2900000000009</v>
      </c>
      <c r="J345" s="18">
        <v>9192.2900000000009</v>
      </c>
      <c r="K345" s="18">
        <v>9192.2900000000009</v>
      </c>
      <c r="L345" s="18">
        <v>9192.2900000000009</v>
      </c>
      <c r="M345" s="18">
        <v>9192.2900000000009</v>
      </c>
      <c r="N345" s="18">
        <v>9192.2900000000009</v>
      </c>
      <c r="O345" s="18">
        <v>9192.2900000000009</v>
      </c>
      <c r="P345" s="18">
        <v>9192.2900000000009</v>
      </c>
      <c r="Q345" s="18">
        <v>9192.2900000000009</v>
      </c>
      <c r="R345" s="18">
        <v>9192.34</v>
      </c>
    </row>
    <row r="346" spans="1:18" s="5" customFormat="1" x14ac:dyDescent="0.25">
      <c r="A346" s="19" t="s">
        <v>42</v>
      </c>
      <c r="B346" s="20" t="s">
        <v>75</v>
      </c>
      <c r="C346" s="20" t="s">
        <v>20</v>
      </c>
      <c r="D346" s="21" t="s">
        <v>13</v>
      </c>
      <c r="E346" s="22" t="s">
        <v>340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</row>
    <row r="347" spans="1:18" s="13" customFormat="1" ht="15" x14ac:dyDescent="0.25">
      <c r="A347" s="24" t="s">
        <v>42</v>
      </c>
      <c r="B347" s="25" t="s">
        <v>75</v>
      </c>
      <c r="C347" s="25" t="s">
        <v>20</v>
      </c>
      <c r="D347" s="26" t="s">
        <v>23</v>
      </c>
      <c r="E347" s="27" t="s">
        <v>341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</row>
    <row r="348" spans="1:18" s="13" customFormat="1" ht="15" x14ac:dyDescent="0.25">
      <c r="A348" s="19" t="s">
        <v>42</v>
      </c>
      <c r="B348" s="20" t="s">
        <v>75</v>
      </c>
      <c r="C348" s="20" t="s">
        <v>16</v>
      </c>
      <c r="D348" s="21" t="s">
        <v>13</v>
      </c>
      <c r="E348" s="22" t="s">
        <v>342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</row>
    <row r="349" spans="1:18" s="13" customFormat="1" ht="15" x14ac:dyDescent="0.25">
      <c r="A349" s="24" t="s">
        <v>42</v>
      </c>
      <c r="B349" s="25" t="s">
        <v>75</v>
      </c>
      <c r="C349" s="25" t="s">
        <v>16</v>
      </c>
      <c r="D349" s="26" t="s">
        <v>18</v>
      </c>
      <c r="E349" s="27" t="s">
        <v>343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</row>
    <row r="350" spans="1:18" s="13" customFormat="1" ht="15" x14ac:dyDescent="0.25">
      <c r="A350" s="19" t="s">
        <v>42</v>
      </c>
      <c r="B350" s="20" t="s">
        <v>75</v>
      </c>
      <c r="C350" s="20" t="s">
        <v>32</v>
      </c>
      <c r="D350" s="21" t="s">
        <v>13</v>
      </c>
      <c r="E350" s="22" t="s">
        <v>344</v>
      </c>
      <c r="F350" s="23">
        <v>88259.98</v>
      </c>
      <c r="G350" s="23">
        <v>7355</v>
      </c>
      <c r="H350" s="23">
        <v>7355</v>
      </c>
      <c r="I350" s="23">
        <v>7355</v>
      </c>
      <c r="J350" s="23">
        <v>7355</v>
      </c>
      <c r="K350" s="23">
        <v>7355</v>
      </c>
      <c r="L350" s="23">
        <v>7355</v>
      </c>
      <c r="M350" s="23">
        <v>7355</v>
      </c>
      <c r="N350" s="23">
        <v>7355</v>
      </c>
      <c r="O350" s="23">
        <v>7355</v>
      </c>
      <c r="P350" s="23">
        <v>7355</v>
      </c>
      <c r="Q350" s="23">
        <v>7355</v>
      </c>
      <c r="R350" s="23">
        <v>7354.98</v>
      </c>
    </row>
    <row r="351" spans="1:18" s="13" customFormat="1" ht="28.5" x14ac:dyDescent="0.25">
      <c r="A351" s="24" t="s">
        <v>42</v>
      </c>
      <c r="B351" s="25" t="s">
        <v>75</v>
      </c>
      <c r="C351" s="25" t="s">
        <v>32</v>
      </c>
      <c r="D351" s="26" t="s">
        <v>23</v>
      </c>
      <c r="E351" s="27" t="s">
        <v>345</v>
      </c>
      <c r="F351" s="28">
        <v>88259.98</v>
      </c>
      <c r="G351" s="28">
        <v>7355</v>
      </c>
      <c r="H351" s="28">
        <v>7355</v>
      </c>
      <c r="I351" s="28">
        <v>7355</v>
      </c>
      <c r="J351" s="28">
        <v>7355</v>
      </c>
      <c r="K351" s="28">
        <v>7355</v>
      </c>
      <c r="L351" s="28">
        <v>7355</v>
      </c>
      <c r="M351" s="28">
        <v>7355</v>
      </c>
      <c r="N351" s="28">
        <v>7355</v>
      </c>
      <c r="O351" s="28">
        <v>7355</v>
      </c>
      <c r="P351" s="28">
        <v>7355</v>
      </c>
      <c r="Q351" s="28">
        <v>7355</v>
      </c>
      <c r="R351" s="28">
        <v>7354.98</v>
      </c>
    </row>
    <row r="352" spans="1:18" s="13" customFormat="1" ht="15" x14ac:dyDescent="0.25">
      <c r="A352" s="19" t="s">
        <v>42</v>
      </c>
      <c r="B352" s="20" t="s">
        <v>75</v>
      </c>
      <c r="C352" s="20" t="s">
        <v>42</v>
      </c>
      <c r="D352" s="21" t="s">
        <v>13</v>
      </c>
      <c r="E352" s="22" t="s">
        <v>346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</row>
    <row r="353" spans="1:18" s="5" customFormat="1" x14ac:dyDescent="0.25">
      <c r="A353" s="24" t="s">
        <v>42</v>
      </c>
      <c r="B353" s="25" t="s">
        <v>75</v>
      </c>
      <c r="C353" s="25" t="s">
        <v>42</v>
      </c>
      <c r="D353" s="26" t="s">
        <v>23</v>
      </c>
      <c r="E353" s="27" t="s">
        <v>347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</row>
    <row r="354" spans="1:18" s="13" customFormat="1" ht="15" x14ac:dyDescent="0.25">
      <c r="A354" s="24" t="s">
        <v>42</v>
      </c>
      <c r="B354" s="25" t="s">
        <v>75</v>
      </c>
      <c r="C354" s="25" t="s">
        <v>42</v>
      </c>
      <c r="D354" s="26" t="s">
        <v>18</v>
      </c>
      <c r="E354" s="27" t="s">
        <v>348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</row>
    <row r="355" spans="1:18" s="5" customFormat="1" x14ac:dyDescent="0.25">
      <c r="A355" s="19" t="s">
        <v>42</v>
      </c>
      <c r="B355" s="20" t="s">
        <v>75</v>
      </c>
      <c r="C355" s="20" t="s">
        <v>75</v>
      </c>
      <c r="D355" s="21" t="s">
        <v>13</v>
      </c>
      <c r="E355" s="22" t="s">
        <v>349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</row>
    <row r="356" spans="1:18" s="5" customFormat="1" x14ac:dyDescent="0.25">
      <c r="A356" s="24" t="s">
        <v>42</v>
      </c>
      <c r="B356" s="25" t="s">
        <v>75</v>
      </c>
      <c r="C356" s="25" t="s">
        <v>75</v>
      </c>
      <c r="D356" s="26" t="s">
        <v>38</v>
      </c>
      <c r="E356" s="27" t="s">
        <v>350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</row>
    <row r="357" spans="1:18" s="5" customFormat="1" x14ac:dyDescent="0.25">
      <c r="A357" s="24" t="s">
        <v>42</v>
      </c>
      <c r="B357" s="25" t="s">
        <v>75</v>
      </c>
      <c r="C357" s="25" t="s">
        <v>75</v>
      </c>
      <c r="D357" s="26" t="s">
        <v>50</v>
      </c>
      <c r="E357" s="27" t="s">
        <v>351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</row>
    <row r="358" spans="1:18" s="5" customFormat="1" x14ac:dyDescent="0.25">
      <c r="A358" s="19" t="s">
        <v>42</v>
      </c>
      <c r="B358" s="20" t="s">
        <v>75</v>
      </c>
      <c r="C358" s="20" t="s">
        <v>79</v>
      </c>
      <c r="D358" s="21" t="s">
        <v>13</v>
      </c>
      <c r="E358" s="22" t="s">
        <v>352</v>
      </c>
      <c r="F358" s="23">
        <v>22047.55</v>
      </c>
      <c r="G358" s="23">
        <v>1837.29</v>
      </c>
      <c r="H358" s="23">
        <v>1837.29</v>
      </c>
      <c r="I358" s="23">
        <v>1837.29</v>
      </c>
      <c r="J358" s="23">
        <v>1837.29</v>
      </c>
      <c r="K358" s="23">
        <v>1837.29</v>
      </c>
      <c r="L358" s="23">
        <v>1837.29</v>
      </c>
      <c r="M358" s="23">
        <v>1837.29</v>
      </c>
      <c r="N358" s="23">
        <v>1837.29</v>
      </c>
      <c r="O358" s="23">
        <v>1837.29</v>
      </c>
      <c r="P358" s="23">
        <v>1837.29</v>
      </c>
      <c r="Q358" s="23">
        <v>1837.29</v>
      </c>
      <c r="R358" s="23">
        <v>1837.36</v>
      </c>
    </row>
    <row r="359" spans="1:18" s="5" customFormat="1" x14ac:dyDescent="0.25">
      <c r="A359" s="24" t="s">
        <v>42</v>
      </c>
      <c r="B359" s="25" t="s">
        <v>75</v>
      </c>
      <c r="C359" s="25" t="s">
        <v>79</v>
      </c>
      <c r="D359" s="26" t="s">
        <v>30</v>
      </c>
      <c r="E359" s="27" t="s">
        <v>353</v>
      </c>
      <c r="F359" s="28">
        <v>6548.55</v>
      </c>
      <c r="G359" s="28">
        <v>545.71</v>
      </c>
      <c r="H359" s="28">
        <v>545.71</v>
      </c>
      <c r="I359" s="28">
        <v>545.71</v>
      </c>
      <c r="J359" s="28">
        <v>545.71</v>
      </c>
      <c r="K359" s="28">
        <v>545.71</v>
      </c>
      <c r="L359" s="28">
        <v>545.71</v>
      </c>
      <c r="M359" s="28">
        <v>545.71</v>
      </c>
      <c r="N359" s="28">
        <v>545.71</v>
      </c>
      <c r="O359" s="28">
        <v>545.71</v>
      </c>
      <c r="P359" s="28">
        <v>545.71</v>
      </c>
      <c r="Q359" s="28">
        <v>545.71</v>
      </c>
      <c r="R359" s="28">
        <v>545.74</v>
      </c>
    </row>
    <row r="360" spans="1:18" x14ac:dyDescent="0.2">
      <c r="A360" s="24" t="s">
        <v>42</v>
      </c>
      <c r="B360" s="25" t="s">
        <v>75</v>
      </c>
      <c r="C360" s="25" t="s">
        <v>79</v>
      </c>
      <c r="D360" s="26" t="s">
        <v>38</v>
      </c>
      <c r="E360" s="27" t="s">
        <v>354</v>
      </c>
      <c r="F360" s="28">
        <v>15499</v>
      </c>
      <c r="G360" s="28">
        <v>1291.58</v>
      </c>
      <c r="H360" s="28">
        <v>1291.58</v>
      </c>
      <c r="I360" s="28">
        <v>1291.58</v>
      </c>
      <c r="J360" s="28">
        <v>1291.58</v>
      </c>
      <c r="K360" s="28">
        <v>1291.58</v>
      </c>
      <c r="L360" s="28">
        <v>1291.58</v>
      </c>
      <c r="M360" s="28">
        <v>1291.58</v>
      </c>
      <c r="N360" s="28">
        <v>1291.58</v>
      </c>
      <c r="O360" s="28">
        <v>1291.58</v>
      </c>
      <c r="P360" s="28">
        <v>1291.58</v>
      </c>
      <c r="Q360" s="28">
        <v>1291.58</v>
      </c>
      <c r="R360" s="28">
        <v>1291.6199999999999</v>
      </c>
    </row>
    <row r="361" spans="1:18" s="42" customFormat="1" x14ac:dyDescent="0.25">
      <c r="A361" s="19" t="s">
        <v>42</v>
      </c>
      <c r="B361" s="20" t="s">
        <v>75</v>
      </c>
      <c r="C361" s="20" t="s">
        <v>54</v>
      </c>
      <c r="D361" s="21" t="s">
        <v>13</v>
      </c>
      <c r="E361" s="22" t="s">
        <v>355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1:18" s="43" customFormat="1" x14ac:dyDescent="0.25">
      <c r="A362" s="24" t="s">
        <v>42</v>
      </c>
      <c r="B362" s="25" t="s">
        <v>75</v>
      </c>
      <c r="C362" s="25" t="s">
        <v>54</v>
      </c>
      <c r="D362" s="26" t="s">
        <v>23</v>
      </c>
      <c r="E362" s="27" t="s">
        <v>356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</row>
    <row r="363" spans="1:18" s="43" customFormat="1" ht="15" x14ac:dyDescent="0.25">
      <c r="A363" s="14" t="s">
        <v>42</v>
      </c>
      <c r="B363" s="15" t="s">
        <v>54</v>
      </c>
      <c r="C363" s="15" t="s">
        <v>12</v>
      </c>
      <c r="D363" s="16" t="s">
        <v>13</v>
      </c>
      <c r="E363" s="17" t="s">
        <v>357</v>
      </c>
      <c r="F363" s="18">
        <v>27650</v>
      </c>
      <c r="G363" s="18">
        <v>2304.16</v>
      </c>
      <c r="H363" s="18">
        <v>2304.16</v>
      </c>
      <c r="I363" s="18">
        <v>2304.16</v>
      </c>
      <c r="J363" s="18">
        <v>2304.16</v>
      </c>
      <c r="K363" s="18">
        <v>2304.16</v>
      </c>
      <c r="L363" s="18">
        <v>2304.16</v>
      </c>
      <c r="M363" s="18">
        <v>2304.16</v>
      </c>
      <c r="N363" s="18">
        <v>2304.16</v>
      </c>
      <c r="O363" s="18">
        <v>2304.16</v>
      </c>
      <c r="P363" s="18">
        <v>2304.16</v>
      </c>
      <c r="Q363" s="18">
        <v>2304.16</v>
      </c>
      <c r="R363" s="18">
        <v>2304.2399999999998</v>
      </c>
    </row>
    <row r="364" spans="1:18" s="43" customFormat="1" x14ac:dyDescent="0.25">
      <c r="A364" s="19" t="s">
        <v>42</v>
      </c>
      <c r="B364" s="20" t="s">
        <v>54</v>
      </c>
      <c r="C364" s="20" t="s">
        <v>11</v>
      </c>
      <c r="D364" s="21" t="s">
        <v>13</v>
      </c>
      <c r="E364" s="22" t="s">
        <v>358</v>
      </c>
      <c r="F364" s="23">
        <v>25000</v>
      </c>
      <c r="G364" s="23">
        <v>2083.33</v>
      </c>
      <c r="H364" s="23">
        <v>2083.33</v>
      </c>
      <c r="I364" s="23">
        <v>2083.33</v>
      </c>
      <c r="J364" s="23">
        <v>2083.33</v>
      </c>
      <c r="K364" s="23">
        <v>2083.33</v>
      </c>
      <c r="L364" s="23">
        <v>2083.33</v>
      </c>
      <c r="M364" s="23">
        <v>2083.33</v>
      </c>
      <c r="N364" s="23">
        <v>2083.33</v>
      </c>
      <c r="O364" s="23">
        <v>2083.33</v>
      </c>
      <c r="P364" s="23">
        <v>2083.33</v>
      </c>
      <c r="Q364" s="23">
        <v>2083.33</v>
      </c>
      <c r="R364" s="23">
        <v>2083.37</v>
      </c>
    </row>
    <row r="365" spans="1:18" s="43" customFormat="1" x14ac:dyDescent="0.25">
      <c r="A365" s="24" t="s">
        <v>42</v>
      </c>
      <c r="B365" s="25" t="s">
        <v>54</v>
      </c>
      <c r="C365" s="25" t="s">
        <v>11</v>
      </c>
      <c r="D365" s="26" t="s">
        <v>23</v>
      </c>
      <c r="E365" s="27" t="s">
        <v>359</v>
      </c>
      <c r="F365" s="28">
        <v>25000</v>
      </c>
      <c r="G365" s="28">
        <v>2083.33</v>
      </c>
      <c r="H365" s="28">
        <v>2083.33</v>
      </c>
      <c r="I365" s="28">
        <v>2083.33</v>
      </c>
      <c r="J365" s="28">
        <v>2083.33</v>
      </c>
      <c r="K365" s="28">
        <v>2083.33</v>
      </c>
      <c r="L365" s="28">
        <v>2083.33</v>
      </c>
      <c r="M365" s="28">
        <v>2083.33</v>
      </c>
      <c r="N365" s="28">
        <v>2083.33</v>
      </c>
      <c r="O365" s="28">
        <v>2083.33</v>
      </c>
      <c r="P365" s="28">
        <v>2083.33</v>
      </c>
      <c r="Q365" s="28">
        <v>2083.33</v>
      </c>
      <c r="R365" s="28">
        <v>2083.37</v>
      </c>
    </row>
    <row r="366" spans="1:18" s="43" customFormat="1" x14ac:dyDescent="0.25">
      <c r="A366" s="19" t="s">
        <v>42</v>
      </c>
      <c r="B366" s="20" t="s">
        <v>54</v>
      </c>
      <c r="C366" s="20" t="s">
        <v>79</v>
      </c>
      <c r="D366" s="21" t="s">
        <v>13</v>
      </c>
      <c r="E366" s="22" t="s">
        <v>360</v>
      </c>
      <c r="F366" s="23">
        <v>2650</v>
      </c>
      <c r="G366" s="23">
        <v>220.83</v>
      </c>
      <c r="H366" s="23">
        <v>220.83</v>
      </c>
      <c r="I366" s="23">
        <v>220.83</v>
      </c>
      <c r="J366" s="23">
        <v>220.83</v>
      </c>
      <c r="K366" s="23">
        <v>220.83</v>
      </c>
      <c r="L366" s="23">
        <v>220.83</v>
      </c>
      <c r="M366" s="23">
        <v>220.83</v>
      </c>
      <c r="N366" s="23">
        <v>220.83</v>
      </c>
      <c r="O366" s="23">
        <v>220.83</v>
      </c>
      <c r="P366" s="23">
        <v>220.83</v>
      </c>
      <c r="Q366" s="23">
        <v>220.83</v>
      </c>
      <c r="R366" s="23">
        <v>220.87</v>
      </c>
    </row>
    <row r="367" spans="1:18" s="44" customFormat="1" x14ac:dyDescent="0.25">
      <c r="A367" s="24" t="s">
        <v>42</v>
      </c>
      <c r="B367" s="25" t="s">
        <v>54</v>
      </c>
      <c r="C367" s="25" t="s">
        <v>79</v>
      </c>
      <c r="D367" s="26" t="s">
        <v>23</v>
      </c>
      <c r="E367" s="27" t="s">
        <v>361</v>
      </c>
      <c r="F367" s="28">
        <v>2650</v>
      </c>
      <c r="G367" s="28">
        <v>220.83</v>
      </c>
      <c r="H367" s="28">
        <v>220.83</v>
      </c>
      <c r="I367" s="28">
        <v>220.83</v>
      </c>
      <c r="J367" s="28">
        <v>220.83</v>
      </c>
      <c r="K367" s="28">
        <v>220.83</v>
      </c>
      <c r="L367" s="28">
        <v>220.83</v>
      </c>
      <c r="M367" s="28">
        <v>220.83</v>
      </c>
      <c r="N367" s="28">
        <v>220.83</v>
      </c>
      <c r="O367" s="28">
        <v>220.83</v>
      </c>
      <c r="P367" s="28">
        <v>220.83</v>
      </c>
      <c r="Q367" s="28">
        <v>220.83</v>
      </c>
      <c r="R367" s="28">
        <v>220.87</v>
      </c>
    </row>
    <row r="368" spans="1:18" s="45" customFormat="1" ht="15" x14ac:dyDescent="0.25">
      <c r="A368" s="29" t="s">
        <v>75</v>
      </c>
      <c r="B368" s="30" t="s">
        <v>12</v>
      </c>
      <c r="C368" s="30" t="s">
        <v>12</v>
      </c>
      <c r="D368" s="31" t="s">
        <v>13</v>
      </c>
      <c r="E368" s="32" t="s">
        <v>362</v>
      </c>
      <c r="F368" s="33">
        <f>+F369+F383+F386</f>
        <v>113960962.40000001</v>
      </c>
      <c r="G368" s="33">
        <f>+G369+G383+G386</f>
        <v>9496746.870000001</v>
      </c>
      <c r="H368" s="33">
        <f t="shared" ref="H368:R368" si="5">+H369+H383+H386</f>
        <v>9496746.870000001</v>
      </c>
      <c r="I368" s="33">
        <f t="shared" si="5"/>
        <v>9496746.870000001</v>
      </c>
      <c r="J368" s="33">
        <f t="shared" si="5"/>
        <v>9496746.870000001</v>
      </c>
      <c r="K368" s="33">
        <f t="shared" si="5"/>
        <v>9496746.870000001</v>
      </c>
      <c r="L368" s="33">
        <f t="shared" si="5"/>
        <v>9496746.870000001</v>
      </c>
      <c r="M368" s="33">
        <f t="shared" si="5"/>
        <v>9496746.870000001</v>
      </c>
      <c r="N368" s="33">
        <f t="shared" si="5"/>
        <v>9496746.870000001</v>
      </c>
      <c r="O368" s="33">
        <f t="shared" si="5"/>
        <v>9496746.870000001</v>
      </c>
      <c r="P368" s="33">
        <f t="shared" si="5"/>
        <v>9496746.870000001</v>
      </c>
      <c r="Q368" s="33">
        <f t="shared" si="5"/>
        <v>9496746.870000001</v>
      </c>
      <c r="R368" s="33">
        <f t="shared" si="5"/>
        <v>9496746.8300000001</v>
      </c>
    </row>
    <row r="369" spans="1:18" s="45" customFormat="1" ht="15" x14ac:dyDescent="0.25">
      <c r="A369" s="14" t="s">
        <v>75</v>
      </c>
      <c r="B369" s="15" t="s">
        <v>11</v>
      </c>
      <c r="C369" s="15" t="s">
        <v>12</v>
      </c>
      <c r="D369" s="16" t="s">
        <v>13</v>
      </c>
      <c r="E369" s="17" t="s">
        <v>363</v>
      </c>
      <c r="F369" s="18">
        <v>113960962.40000001</v>
      </c>
      <c r="G369" s="18">
        <v>9496746.870000001</v>
      </c>
      <c r="H369" s="18">
        <v>9496746.870000001</v>
      </c>
      <c r="I369" s="18">
        <v>9496746.870000001</v>
      </c>
      <c r="J369" s="18">
        <v>9496746.870000001</v>
      </c>
      <c r="K369" s="18">
        <v>9496746.870000001</v>
      </c>
      <c r="L369" s="18">
        <v>9496746.870000001</v>
      </c>
      <c r="M369" s="18">
        <v>9496746.870000001</v>
      </c>
      <c r="N369" s="18">
        <v>9496746.870000001</v>
      </c>
      <c r="O369" s="18">
        <v>9496746.870000001</v>
      </c>
      <c r="P369" s="18">
        <v>9496746.870000001</v>
      </c>
      <c r="Q369" s="18">
        <v>9496746.870000001</v>
      </c>
      <c r="R369" s="18">
        <v>9496746.8300000001</v>
      </c>
    </row>
    <row r="370" spans="1:18" s="45" customFormat="1" x14ac:dyDescent="0.25">
      <c r="A370" s="19" t="s">
        <v>75</v>
      </c>
      <c r="B370" s="20" t="s">
        <v>11</v>
      </c>
      <c r="C370" s="20" t="s">
        <v>20</v>
      </c>
      <c r="D370" s="21" t="s">
        <v>13</v>
      </c>
      <c r="E370" s="22" t="s">
        <v>364</v>
      </c>
      <c r="F370" s="23">
        <v>14003108.720000001</v>
      </c>
      <c r="G370" s="23">
        <v>1166925.72</v>
      </c>
      <c r="H370" s="23">
        <v>1166925.72</v>
      </c>
      <c r="I370" s="23">
        <v>1166925.72</v>
      </c>
      <c r="J370" s="23">
        <v>1166925.72</v>
      </c>
      <c r="K370" s="23">
        <v>1166925.72</v>
      </c>
      <c r="L370" s="23">
        <v>1166925.72</v>
      </c>
      <c r="M370" s="23">
        <v>1166925.72</v>
      </c>
      <c r="N370" s="23">
        <v>1166925.72</v>
      </c>
      <c r="O370" s="23">
        <v>1166925.72</v>
      </c>
      <c r="P370" s="23">
        <v>1166925.72</v>
      </c>
      <c r="Q370" s="23">
        <v>1166925.72</v>
      </c>
      <c r="R370" s="23">
        <v>1166925.8</v>
      </c>
    </row>
    <row r="371" spans="1:18" s="45" customFormat="1" x14ac:dyDescent="0.25">
      <c r="A371" s="24" t="s">
        <v>75</v>
      </c>
      <c r="B371" s="25" t="s">
        <v>11</v>
      </c>
      <c r="C371" s="25" t="s">
        <v>20</v>
      </c>
      <c r="D371" s="26" t="s">
        <v>23</v>
      </c>
      <c r="E371" s="27" t="s">
        <v>365</v>
      </c>
      <c r="F371" s="28">
        <v>3500518.12</v>
      </c>
      <c r="G371" s="28">
        <v>291709.84000000003</v>
      </c>
      <c r="H371" s="28">
        <v>291709.84000000003</v>
      </c>
      <c r="I371" s="28">
        <v>291709.84000000003</v>
      </c>
      <c r="J371" s="28">
        <v>291709.84000000003</v>
      </c>
      <c r="K371" s="28">
        <v>291709.84000000003</v>
      </c>
      <c r="L371" s="28">
        <v>291709.84000000003</v>
      </c>
      <c r="M371" s="28">
        <v>291709.84000000003</v>
      </c>
      <c r="N371" s="28">
        <v>291709.84000000003</v>
      </c>
      <c r="O371" s="28">
        <v>291709.84000000003</v>
      </c>
      <c r="P371" s="28">
        <v>291709.84000000003</v>
      </c>
      <c r="Q371" s="28">
        <v>291709.84000000003</v>
      </c>
      <c r="R371" s="28">
        <v>291709.88</v>
      </c>
    </row>
    <row r="372" spans="1:18" s="45" customFormat="1" x14ac:dyDescent="0.25">
      <c r="A372" s="24" t="s">
        <v>75</v>
      </c>
      <c r="B372" s="25" t="s">
        <v>11</v>
      </c>
      <c r="C372" s="25" t="s">
        <v>20</v>
      </c>
      <c r="D372" s="26" t="s">
        <v>18</v>
      </c>
      <c r="E372" s="27" t="s">
        <v>366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</row>
    <row r="373" spans="1:18" s="45" customFormat="1" x14ac:dyDescent="0.25">
      <c r="A373" s="24" t="s">
        <v>75</v>
      </c>
      <c r="B373" s="25" t="s">
        <v>11</v>
      </c>
      <c r="C373" s="25" t="s">
        <v>20</v>
      </c>
      <c r="D373" s="26" t="s">
        <v>59</v>
      </c>
      <c r="E373" s="27" t="s">
        <v>367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</row>
    <row r="374" spans="1:18" s="45" customFormat="1" x14ac:dyDescent="0.25">
      <c r="A374" s="24" t="s">
        <v>75</v>
      </c>
      <c r="B374" s="25" t="s">
        <v>11</v>
      </c>
      <c r="C374" s="25" t="s">
        <v>20</v>
      </c>
      <c r="D374" s="26" t="s">
        <v>88</v>
      </c>
      <c r="E374" s="27" t="s">
        <v>368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</row>
    <row r="375" spans="1:18" s="45" customFormat="1" x14ac:dyDescent="0.25">
      <c r="A375" s="24" t="s">
        <v>75</v>
      </c>
      <c r="B375" s="25" t="s">
        <v>11</v>
      </c>
      <c r="C375" s="25" t="s">
        <v>20</v>
      </c>
      <c r="D375" s="26" t="s">
        <v>48</v>
      </c>
      <c r="E375" s="27" t="s">
        <v>369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</row>
    <row r="376" spans="1:18" s="45" customFormat="1" x14ac:dyDescent="0.25">
      <c r="A376" s="24" t="s">
        <v>75</v>
      </c>
      <c r="B376" s="25" t="s">
        <v>11</v>
      </c>
      <c r="C376" s="25" t="s">
        <v>20</v>
      </c>
      <c r="D376" s="26" t="s">
        <v>50</v>
      </c>
      <c r="E376" s="27" t="s">
        <v>370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</row>
    <row r="377" spans="1:18" s="46" customFormat="1" x14ac:dyDescent="0.25">
      <c r="A377" s="24" t="s">
        <v>75</v>
      </c>
      <c r="B377" s="25" t="s">
        <v>11</v>
      </c>
      <c r="C377" s="25" t="s">
        <v>20</v>
      </c>
      <c r="D377" s="26" t="s">
        <v>52</v>
      </c>
      <c r="E377" s="27" t="s">
        <v>371</v>
      </c>
      <c r="F377" s="28">
        <v>10502590.6</v>
      </c>
      <c r="G377" s="28">
        <v>875215.88</v>
      </c>
      <c r="H377" s="28">
        <v>875215.88</v>
      </c>
      <c r="I377" s="28">
        <v>875215.88</v>
      </c>
      <c r="J377" s="28">
        <v>875215.88</v>
      </c>
      <c r="K377" s="28">
        <v>875215.88</v>
      </c>
      <c r="L377" s="28">
        <v>875215.88</v>
      </c>
      <c r="M377" s="28">
        <v>875215.88</v>
      </c>
      <c r="N377" s="28">
        <v>875215.88</v>
      </c>
      <c r="O377" s="28">
        <v>875215.88</v>
      </c>
      <c r="P377" s="28">
        <v>875215.88</v>
      </c>
      <c r="Q377" s="28">
        <v>875215.88</v>
      </c>
      <c r="R377" s="28">
        <v>875215.92</v>
      </c>
    </row>
    <row r="378" spans="1:18" s="46" customFormat="1" ht="28.5" x14ac:dyDescent="0.25">
      <c r="A378" s="19" t="s">
        <v>75</v>
      </c>
      <c r="B378" s="20" t="s">
        <v>11</v>
      </c>
      <c r="C378" s="20" t="s">
        <v>16</v>
      </c>
      <c r="D378" s="21" t="s">
        <v>13</v>
      </c>
      <c r="E378" s="39" t="s">
        <v>372</v>
      </c>
      <c r="F378" s="23">
        <v>73518134.200000003</v>
      </c>
      <c r="G378" s="23">
        <v>6126511.1900000004</v>
      </c>
      <c r="H378" s="23">
        <v>6126511.1900000004</v>
      </c>
      <c r="I378" s="23">
        <v>6126511.1900000004</v>
      </c>
      <c r="J378" s="23">
        <v>6126511.1900000004</v>
      </c>
      <c r="K378" s="23">
        <v>6126511.1900000004</v>
      </c>
      <c r="L378" s="23">
        <v>6126511.1900000004</v>
      </c>
      <c r="M378" s="23">
        <v>6126511.1900000004</v>
      </c>
      <c r="N378" s="23">
        <v>6126511.1900000004</v>
      </c>
      <c r="O378" s="23">
        <v>6126511.1900000004</v>
      </c>
      <c r="P378" s="23">
        <v>6126511.1900000004</v>
      </c>
      <c r="Q378" s="23">
        <v>6126511.1900000004</v>
      </c>
      <c r="R378" s="23">
        <v>6126511.1100000003</v>
      </c>
    </row>
    <row r="379" spans="1:18" s="46" customFormat="1" ht="28.5" x14ac:dyDescent="0.25">
      <c r="A379" s="24" t="s">
        <v>75</v>
      </c>
      <c r="B379" s="25" t="s">
        <v>11</v>
      </c>
      <c r="C379" s="25" t="s">
        <v>16</v>
      </c>
      <c r="D379" s="26" t="s">
        <v>23</v>
      </c>
      <c r="E379" s="40" t="s">
        <v>373</v>
      </c>
      <c r="F379" s="28">
        <v>57764248.299999997</v>
      </c>
      <c r="G379" s="28">
        <v>4813687.3600000003</v>
      </c>
      <c r="H379" s="28">
        <v>4813687.3600000003</v>
      </c>
      <c r="I379" s="28">
        <v>4813687.3600000003</v>
      </c>
      <c r="J379" s="28">
        <v>4813687.3600000003</v>
      </c>
      <c r="K379" s="28">
        <v>4813687.3600000003</v>
      </c>
      <c r="L379" s="28">
        <v>4813687.3600000003</v>
      </c>
      <c r="M379" s="28">
        <v>4813687.3600000003</v>
      </c>
      <c r="N379" s="28">
        <v>4813687.3600000003</v>
      </c>
      <c r="O379" s="28">
        <v>4813687.3600000003</v>
      </c>
      <c r="P379" s="28">
        <v>4813687.3600000003</v>
      </c>
      <c r="Q379" s="28">
        <v>4813687.3600000003</v>
      </c>
      <c r="R379" s="28">
        <v>4813687.34</v>
      </c>
    </row>
    <row r="380" spans="1:18" s="46" customFormat="1" x14ac:dyDescent="0.25">
      <c r="A380" s="24" t="s">
        <v>75</v>
      </c>
      <c r="B380" s="25" t="s">
        <v>11</v>
      </c>
      <c r="C380" s="25" t="s">
        <v>16</v>
      </c>
      <c r="D380" s="26" t="s">
        <v>38</v>
      </c>
      <c r="E380" s="27" t="s">
        <v>374</v>
      </c>
      <c r="F380" s="28">
        <v>15753885.9</v>
      </c>
      <c r="G380" s="28">
        <v>1312823.83</v>
      </c>
      <c r="H380" s="28">
        <v>1312823.83</v>
      </c>
      <c r="I380" s="28">
        <v>1312823.83</v>
      </c>
      <c r="J380" s="28">
        <v>1312823.83</v>
      </c>
      <c r="K380" s="28">
        <v>1312823.83</v>
      </c>
      <c r="L380" s="28">
        <v>1312823.83</v>
      </c>
      <c r="M380" s="28">
        <v>1312823.83</v>
      </c>
      <c r="N380" s="28">
        <v>1312823.83</v>
      </c>
      <c r="O380" s="28">
        <v>1312823.83</v>
      </c>
      <c r="P380" s="28">
        <v>1312823.83</v>
      </c>
      <c r="Q380" s="28">
        <v>1312823.83</v>
      </c>
      <c r="R380" s="28">
        <v>1312823.77</v>
      </c>
    </row>
    <row r="381" spans="1:18" s="47" customFormat="1" x14ac:dyDescent="0.25">
      <c r="A381" s="19" t="s">
        <v>75</v>
      </c>
      <c r="B381" s="20" t="s">
        <v>11</v>
      </c>
      <c r="C381" s="20" t="s">
        <v>32</v>
      </c>
      <c r="D381" s="21" t="s">
        <v>13</v>
      </c>
      <c r="E381" s="22" t="s">
        <v>375</v>
      </c>
      <c r="F381" s="23">
        <v>26439719.48</v>
      </c>
      <c r="G381" s="23">
        <v>2203309.96</v>
      </c>
      <c r="H381" s="23">
        <v>2203309.96</v>
      </c>
      <c r="I381" s="23">
        <v>2203309.96</v>
      </c>
      <c r="J381" s="23">
        <v>2203309.96</v>
      </c>
      <c r="K381" s="23">
        <v>2203309.96</v>
      </c>
      <c r="L381" s="23">
        <v>2203309.96</v>
      </c>
      <c r="M381" s="23">
        <v>2203309.96</v>
      </c>
      <c r="N381" s="23">
        <v>2203309.96</v>
      </c>
      <c r="O381" s="23">
        <v>2203309.96</v>
      </c>
      <c r="P381" s="23">
        <v>2203309.96</v>
      </c>
      <c r="Q381" s="23">
        <v>2203309.96</v>
      </c>
      <c r="R381" s="23">
        <v>2203309.92</v>
      </c>
    </row>
    <row r="382" spans="1:18" s="46" customFormat="1" x14ac:dyDescent="0.25">
      <c r="A382" s="24" t="s">
        <v>75</v>
      </c>
      <c r="B382" s="25" t="s">
        <v>11</v>
      </c>
      <c r="C382" s="25" t="s">
        <v>32</v>
      </c>
      <c r="D382" s="26" t="s">
        <v>18</v>
      </c>
      <c r="E382" s="27" t="s">
        <v>376</v>
      </c>
      <c r="F382" s="28">
        <v>26439719.48</v>
      </c>
      <c r="G382" s="28">
        <v>2203309.96</v>
      </c>
      <c r="H382" s="28">
        <v>2203309.96</v>
      </c>
      <c r="I382" s="28">
        <v>2203309.96</v>
      </c>
      <c r="J382" s="28">
        <v>2203309.96</v>
      </c>
      <c r="K382" s="28">
        <v>2203309.96</v>
      </c>
      <c r="L382" s="28">
        <v>2203309.96</v>
      </c>
      <c r="M382" s="28">
        <v>2203309.96</v>
      </c>
      <c r="N382" s="28">
        <v>2203309.96</v>
      </c>
      <c r="O382" s="28">
        <v>2203309.96</v>
      </c>
      <c r="P382" s="28">
        <v>2203309.96</v>
      </c>
      <c r="Q382" s="28">
        <v>2203309.96</v>
      </c>
      <c r="R382" s="28">
        <v>2203309.92</v>
      </c>
    </row>
    <row r="383" spans="1:18" s="46" customFormat="1" ht="15" x14ac:dyDescent="0.25">
      <c r="A383" s="14" t="s">
        <v>75</v>
      </c>
      <c r="B383" s="15" t="s">
        <v>20</v>
      </c>
      <c r="C383" s="15" t="s">
        <v>12</v>
      </c>
      <c r="D383" s="16" t="s">
        <v>13</v>
      </c>
      <c r="E383" s="17" t="s">
        <v>377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</row>
    <row r="384" spans="1:18" s="46" customFormat="1" x14ac:dyDescent="0.25">
      <c r="A384" s="19" t="s">
        <v>75</v>
      </c>
      <c r="B384" s="20" t="s">
        <v>20</v>
      </c>
      <c r="C384" s="20" t="s">
        <v>20</v>
      </c>
      <c r="D384" s="21" t="s">
        <v>13</v>
      </c>
      <c r="E384" s="22" t="s">
        <v>364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</row>
    <row r="385" spans="1:18" s="46" customFormat="1" x14ac:dyDescent="0.25">
      <c r="A385" s="24" t="s">
        <v>75</v>
      </c>
      <c r="B385" s="25" t="s">
        <v>20</v>
      </c>
      <c r="C385" s="25" t="s">
        <v>20</v>
      </c>
      <c r="D385" s="26" t="s">
        <v>30</v>
      </c>
      <c r="E385" s="27" t="s">
        <v>378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</row>
    <row r="386" spans="1:18" s="47" customFormat="1" ht="15" x14ac:dyDescent="0.25">
      <c r="A386" s="14" t="s">
        <v>75</v>
      </c>
      <c r="B386" s="15" t="s">
        <v>16</v>
      </c>
      <c r="C386" s="15" t="s">
        <v>12</v>
      </c>
      <c r="D386" s="16" t="s">
        <v>13</v>
      </c>
      <c r="E386" s="17" t="s">
        <v>379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</row>
    <row r="387" spans="1:18" s="49" customFormat="1" ht="28.5" x14ac:dyDescent="0.25">
      <c r="A387" s="19" t="s">
        <v>75</v>
      </c>
      <c r="B387" s="20" t="s">
        <v>16</v>
      </c>
      <c r="C387" s="20" t="s">
        <v>11</v>
      </c>
      <c r="D387" s="21" t="s">
        <v>13</v>
      </c>
      <c r="E387" s="22" t="s">
        <v>380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</row>
    <row r="388" spans="1:18" s="50" customFormat="1" x14ac:dyDescent="0.2">
      <c r="A388" s="24" t="s">
        <v>75</v>
      </c>
      <c r="B388" s="25" t="s">
        <v>16</v>
      </c>
      <c r="C388" s="25" t="s">
        <v>11</v>
      </c>
      <c r="D388" s="26" t="s">
        <v>30</v>
      </c>
      <c r="E388" s="27" t="s">
        <v>381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</row>
    <row r="389" spans="1:18" s="50" customFormat="1" ht="15" x14ac:dyDescent="0.2">
      <c r="A389" s="29" t="s">
        <v>54</v>
      </c>
      <c r="B389" s="30" t="s">
        <v>12</v>
      </c>
      <c r="C389" s="30" t="s">
        <v>12</v>
      </c>
      <c r="D389" s="31" t="s">
        <v>13</v>
      </c>
      <c r="E389" s="32" t="s">
        <v>382</v>
      </c>
      <c r="F389" s="33">
        <f>+F390+F393+F396</f>
        <v>14921124.210000001</v>
      </c>
      <c r="G389" s="33">
        <f>+G390+G393+G396</f>
        <v>1243427.02</v>
      </c>
      <c r="H389" s="33">
        <f t="shared" ref="H389:R389" si="6">+H390+H393+H396</f>
        <v>1243427.02</v>
      </c>
      <c r="I389" s="33">
        <f t="shared" si="6"/>
        <v>1243427.02</v>
      </c>
      <c r="J389" s="33">
        <f t="shared" si="6"/>
        <v>1243427.02</v>
      </c>
      <c r="K389" s="33">
        <f t="shared" si="6"/>
        <v>1243427.02</v>
      </c>
      <c r="L389" s="33">
        <f t="shared" si="6"/>
        <v>1243427.02</v>
      </c>
      <c r="M389" s="33">
        <f t="shared" si="6"/>
        <v>1243427.02</v>
      </c>
      <c r="N389" s="33">
        <f t="shared" si="6"/>
        <v>1243427.02</v>
      </c>
      <c r="O389" s="33">
        <f t="shared" si="6"/>
        <v>1243427.02</v>
      </c>
      <c r="P389" s="33">
        <f t="shared" si="6"/>
        <v>1243427.02</v>
      </c>
      <c r="Q389" s="33">
        <f t="shared" si="6"/>
        <v>1243427.02</v>
      </c>
      <c r="R389" s="33">
        <f t="shared" si="6"/>
        <v>1243426.99</v>
      </c>
    </row>
    <row r="390" spans="1:18" s="50" customFormat="1" ht="15" x14ac:dyDescent="0.2">
      <c r="A390" s="14" t="s">
        <v>54</v>
      </c>
      <c r="B390" s="15" t="s">
        <v>11</v>
      </c>
      <c r="C390" s="15" t="s">
        <v>12</v>
      </c>
      <c r="D390" s="16" t="s">
        <v>13</v>
      </c>
      <c r="E390" s="17" t="s">
        <v>383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</row>
    <row r="391" spans="1:18" s="50" customFormat="1" x14ac:dyDescent="0.2">
      <c r="A391" s="51" t="s">
        <v>54</v>
      </c>
      <c r="B391" s="52" t="s">
        <v>11</v>
      </c>
      <c r="C391" s="52" t="s">
        <v>11</v>
      </c>
      <c r="D391" s="53" t="s">
        <v>13</v>
      </c>
      <c r="E391" s="54" t="s">
        <v>384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</row>
    <row r="392" spans="1:18" s="50" customFormat="1" x14ac:dyDescent="0.2">
      <c r="A392" s="35" t="s">
        <v>54</v>
      </c>
      <c r="B392" s="36" t="s">
        <v>11</v>
      </c>
      <c r="C392" s="36" t="s">
        <v>11</v>
      </c>
      <c r="D392" s="37" t="s">
        <v>23</v>
      </c>
      <c r="E392" s="56" t="s">
        <v>385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</row>
    <row r="393" spans="1:18" s="50" customFormat="1" ht="15" x14ac:dyDescent="0.2">
      <c r="A393" s="14" t="s">
        <v>54</v>
      </c>
      <c r="B393" s="15" t="s">
        <v>20</v>
      </c>
      <c r="C393" s="15" t="s">
        <v>12</v>
      </c>
      <c r="D393" s="16" t="s">
        <v>13</v>
      </c>
      <c r="E393" s="17" t="s">
        <v>386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</row>
    <row r="394" spans="1:18" s="50" customFormat="1" x14ac:dyDescent="0.2">
      <c r="A394" s="51" t="s">
        <v>54</v>
      </c>
      <c r="B394" s="52" t="s">
        <v>20</v>
      </c>
      <c r="C394" s="52" t="s">
        <v>11</v>
      </c>
      <c r="D394" s="53" t="s">
        <v>13</v>
      </c>
      <c r="E394" s="54" t="s">
        <v>387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</row>
    <row r="395" spans="1:18" s="50" customFormat="1" x14ac:dyDescent="0.2">
      <c r="A395" s="35" t="s">
        <v>54</v>
      </c>
      <c r="B395" s="36" t="s">
        <v>20</v>
      </c>
      <c r="C395" s="36" t="s">
        <v>11</v>
      </c>
      <c r="D395" s="37" t="s">
        <v>23</v>
      </c>
      <c r="E395" s="38" t="s">
        <v>388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</row>
    <row r="396" spans="1:18" s="50" customFormat="1" ht="15" x14ac:dyDescent="0.2">
      <c r="A396" s="14" t="s">
        <v>54</v>
      </c>
      <c r="B396" s="15" t="s">
        <v>54</v>
      </c>
      <c r="C396" s="15" t="s">
        <v>12</v>
      </c>
      <c r="D396" s="16" t="s">
        <v>13</v>
      </c>
      <c r="E396" s="17" t="s">
        <v>389</v>
      </c>
      <c r="F396" s="18">
        <v>14921124.210000001</v>
      </c>
      <c r="G396" s="18">
        <v>1243427.02</v>
      </c>
      <c r="H396" s="18">
        <v>1243427.02</v>
      </c>
      <c r="I396" s="18">
        <v>1243427.02</v>
      </c>
      <c r="J396" s="18">
        <v>1243427.02</v>
      </c>
      <c r="K396" s="18">
        <v>1243427.02</v>
      </c>
      <c r="L396" s="18">
        <v>1243427.02</v>
      </c>
      <c r="M396" s="18">
        <v>1243427.02</v>
      </c>
      <c r="N396" s="18">
        <v>1243427.02</v>
      </c>
      <c r="O396" s="18">
        <v>1243427.02</v>
      </c>
      <c r="P396" s="18">
        <v>1243427.02</v>
      </c>
      <c r="Q396" s="18">
        <v>1243427.02</v>
      </c>
      <c r="R396" s="18">
        <v>1243426.99</v>
      </c>
    </row>
    <row r="397" spans="1:18" s="50" customFormat="1" x14ac:dyDescent="0.2">
      <c r="A397" s="19" t="s">
        <v>54</v>
      </c>
      <c r="B397" s="20" t="s">
        <v>54</v>
      </c>
      <c r="C397" s="20" t="s">
        <v>11</v>
      </c>
      <c r="D397" s="21" t="s">
        <v>13</v>
      </c>
      <c r="E397" s="22" t="s">
        <v>390</v>
      </c>
      <c r="F397" s="23">
        <v>14921124.210000001</v>
      </c>
      <c r="G397" s="23">
        <v>1243427.02</v>
      </c>
      <c r="H397" s="23">
        <v>1243427.02</v>
      </c>
      <c r="I397" s="23">
        <v>1243427.02</v>
      </c>
      <c r="J397" s="23">
        <v>1243427.02</v>
      </c>
      <c r="K397" s="23">
        <v>1243427.02</v>
      </c>
      <c r="L397" s="23">
        <v>1243427.02</v>
      </c>
      <c r="M397" s="23">
        <v>1243427.02</v>
      </c>
      <c r="N397" s="23">
        <v>1243427.02</v>
      </c>
      <c r="O397" s="23">
        <v>1243427.02</v>
      </c>
      <c r="P397" s="23">
        <v>1243427.02</v>
      </c>
      <c r="Q397" s="23">
        <v>1243427.02</v>
      </c>
      <c r="R397" s="23">
        <v>1243426.99</v>
      </c>
    </row>
    <row r="398" spans="1:18" s="50" customFormat="1" ht="15" thickBot="1" x14ac:dyDescent="0.25">
      <c r="A398" s="57" t="s">
        <v>54</v>
      </c>
      <c r="B398" s="58" t="s">
        <v>54</v>
      </c>
      <c r="C398" s="58" t="s">
        <v>11</v>
      </c>
      <c r="D398" s="59" t="s">
        <v>23</v>
      </c>
      <c r="E398" s="60" t="s">
        <v>390</v>
      </c>
      <c r="F398" s="61">
        <v>14921124.210000001</v>
      </c>
      <c r="G398" s="61">
        <v>1243427.02</v>
      </c>
      <c r="H398" s="61">
        <v>1243427.02</v>
      </c>
      <c r="I398" s="61">
        <v>1243427.02</v>
      </c>
      <c r="J398" s="61">
        <v>1243427.02</v>
      </c>
      <c r="K398" s="61">
        <v>1243427.02</v>
      </c>
      <c r="L398" s="61">
        <v>1243427.02</v>
      </c>
      <c r="M398" s="61">
        <v>1243427.02</v>
      </c>
      <c r="N398" s="61">
        <v>1243427.02</v>
      </c>
      <c r="O398" s="61">
        <v>1243427.02</v>
      </c>
      <c r="P398" s="61">
        <v>1243427.02</v>
      </c>
      <c r="Q398" s="61">
        <v>1243427.02</v>
      </c>
      <c r="R398" s="61">
        <v>1243426.99</v>
      </c>
    </row>
    <row r="399" spans="1:18" s="50" customFormat="1" ht="19.5" customHeight="1" thickBot="1" x14ac:dyDescent="0.25">
      <c r="A399" s="62"/>
      <c r="B399" s="62"/>
      <c r="C399" s="62"/>
      <c r="D399" s="62"/>
      <c r="E399" s="63" t="s">
        <v>391</v>
      </c>
      <c r="F399" s="64">
        <f>F10+F58+F163+F285+F322+F368+F389</f>
        <v>469041290.00000006</v>
      </c>
      <c r="G399" s="64">
        <f>G10+G58+G163+G285+G322+G368+G389</f>
        <v>39086774.230000012</v>
      </c>
      <c r="H399" s="64">
        <f t="shared" ref="H399:R399" si="7">H10+H58+H163+H285+H322+H368+H389</f>
        <v>39086774.230000012</v>
      </c>
      <c r="I399" s="64">
        <f t="shared" si="7"/>
        <v>39086774.230000012</v>
      </c>
      <c r="J399" s="64">
        <f t="shared" si="7"/>
        <v>39086774.230000012</v>
      </c>
      <c r="K399" s="64">
        <f t="shared" si="7"/>
        <v>39086774.230000012</v>
      </c>
      <c r="L399" s="64">
        <f t="shared" si="7"/>
        <v>39086774.230000012</v>
      </c>
      <c r="M399" s="64">
        <f t="shared" si="7"/>
        <v>39086774.230000012</v>
      </c>
      <c r="N399" s="64">
        <f t="shared" si="7"/>
        <v>39086774.230000012</v>
      </c>
      <c r="O399" s="64">
        <f t="shared" si="7"/>
        <v>39086774.230000012</v>
      </c>
      <c r="P399" s="64">
        <f t="shared" si="7"/>
        <v>39086774.230000012</v>
      </c>
      <c r="Q399" s="64">
        <f t="shared" si="7"/>
        <v>39086774.230000012</v>
      </c>
      <c r="R399" s="64">
        <f t="shared" si="7"/>
        <v>39086773.470000006</v>
      </c>
    </row>
    <row r="400" spans="1:18" s="50" customFormat="1" x14ac:dyDescent="0.2">
      <c r="A400" s="65"/>
      <c r="B400" s="65"/>
      <c r="C400" s="65"/>
      <c r="D400" s="65"/>
      <c r="E400" s="66"/>
    </row>
    <row r="401" spans="1:18" x14ac:dyDescent="0.2">
      <c r="A401" s="48"/>
      <c r="B401" s="48"/>
      <c r="C401" s="48"/>
      <c r="D401" s="48"/>
      <c r="E401" s="67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</row>
  </sheetData>
  <mergeCells count="20">
    <mergeCell ref="R8:R9"/>
    <mergeCell ref="G8:G9"/>
    <mergeCell ref="H8:H9"/>
    <mergeCell ref="I8:I9"/>
    <mergeCell ref="M8:M9"/>
    <mergeCell ref="N8:N9"/>
    <mergeCell ref="O8:O9"/>
    <mergeCell ref="P8:P9"/>
    <mergeCell ref="Q8:Q9"/>
    <mergeCell ref="A1:R1"/>
    <mergeCell ref="A2:R2"/>
    <mergeCell ref="A4:R4"/>
    <mergeCell ref="A5:R5"/>
    <mergeCell ref="A6:R6"/>
    <mergeCell ref="J8:J9"/>
    <mergeCell ref="K8:K9"/>
    <mergeCell ref="L8:L9"/>
    <mergeCell ref="A8:D8"/>
    <mergeCell ref="E8:E9"/>
    <mergeCell ref="F8:F9"/>
  </mergeCells>
  <printOptions horizontalCentered="1"/>
  <pageMargins left="0.98425196850393704" right="0.39370078740157483" top="0.59055118110236227" bottom="0.78740157480314965" header="0" footer="0.39370078740157483"/>
  <pageSetup paperSize="5" scale="46" fitToHeight="7" orientation="landscape" r:id="rId1"/>
  <headerFooter>
    <oddFooter>&amp;C&amp;"Arial,Negrita"&amp;9&amp;P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</vt:lpstr>
      <vt:lpstr>TOTAL!Área_de_impresión</vt:lpstr>
      <vt:lpstr>TOTAL!Títulos_a_imprimir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ProgPre02</dc:creator>
  <cp:lastModifiedBy>ProgPre02</cp:lastModifiedBy>
  <cp:lastPrinted>2019-07-09T19:48:45Z</cp:lastPrinted>
  <dcterms:created xsi:type="dcterms:W3CDTF">2019-06-26T01:08:00Z</dcterms:created>
  <dcterms:modified xsi:type="dcterms:W3CDTF">2019-08-23T17:12:19Z</dcterms:modified>
</cp:coreProperties>
</file>