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PUBLICACIÓN CTA PUBLICA 2021\4.5. INFORMACION DE DISCIPLINA FINANCIERA\excel\4.5. INFORMACION DE DISCIPLINA FINANCIERA\"/>
    </mc:Choice>
  </mc:AlternateContent>
  <xr:revisionPtr revIDLastSave="0" documentId="13_ncr:1_{31BEBA6D-9668-48EE-8661-CCD850DA3A0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F6d_EAEPED_CF" sheetId="1" r:id="rId1"/>
  </sheets>
  <definedNames>
    <definedName name="_xlnm.Print_Titles" localSheetId="0">F6d_EAEPED_CF!$2:$9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1" i="1" l="1"/>
  <c r="H81" i="1" s="1"/>
  <c r="E82" i="1"/>
  <c r="E83" i="1"/>
  <c r="H83" i="1" s="1"/>
  <c r="E80" i="1"/>
  <c r="E70" i="1"/>
  <c r="H70" i="1" s="1"/>
  <c r="E71" i="1"/>
  <c r="H71" i="1" s="1"/>
  <c r="E72" i="1"/>
  <c r="E73" i="1"/>
  <c r="H73" i="1"/>
  <c r="E74" i="1"/>
  <c r="E75" i="1"/>
  <c r="E76" i="1"/>
  <c r="H76" i="1" s="1"/>
  <c r="E77" i="1"/>
  <c r="H77" i="1" s="1"/>
  <c r="E69" i="1"/>
  <c r="E61" i="1"/>
  <c r="H61" i="1"/>
  <c r="E62" i="1"/>
  <c r="E63" i="1"/>
  <c r="E64" i="1"/>
  <c r="E65" i="1"/>
  <c r="H65" i="1" s="1"/>
  <c r="E66" i="1"/>
  <c r="E60" i="1"/>
  <c r="H60" i="1"/>
  <c r="E51" i="1"/>
  <c r="H51" i="1" s="1"/>
  <c r="E52" i="1"/>
  <c r="E53" i="1"/>
  <c r="E54" i="1"/>
  <c r="H54" i="1" s="1"/>
  <c r="E55" i="1"/>
  <c r="H55" i="1" s="1"/>
  <c r="E56" i="1"/>
  <c r="E57" i="1"/>
  <c r="H57" i="1"/>
  <c r="E50" i="1"/>
  <c r="E49" i="1" s="1"/>
  <c r="E44" i="1"/>
  <c r="H44" i="1"/>
  <c r="E45" i="1"/>
  <c r="H45" i="1" s="1"/>
  <c r="E46" i="1"/>
  <c r="E43" i="1"/>
  <c r="H43" i="1"/>
  <c r="E33" i="1"/>
  <c r="H33" i="1" s="1"/>
  <c r="E34" i="1"/>
  <c r="E35" i="1"/>
  <c r="E36" i="1"/>
  <c r="H36" i="1" s="1"/>
  <c r="E37" i="1"/>
  <c r="E38" i="1"/>
  <c r="H38" i="1" s="1"/>
  <c r="E39" i="1"/>
  <c r="H39" i="1" s="1"/>
  <c r="E40" i="1"/>
  <c r="H40" i="1"/>
  <c r="E32" i="1"/>
  <c r="E31" i="1" s="1"/>
  <c r="E24" i="1"/>
  <c r="H24" i="1" s="1"/>
  <c r="E25" i="1"/>
  <c r="E26" i="1"/>
  <c r="H26" i="1"/>
  <c r="E27" i="1"/>
  <c r="H27" i="1" s="1"/>
  <c r="E28" i="1"/>
  <c r="H28" i="1"/>
  <c r="E29" i="1"/>
  <c r="H29" i="1" s="1"/>
  <c r="E23" i="1"/>
  <c r="H23" i="1"/>
  <c r="E14" i="1"/>
  <c r="E15" i="1"/>
  <c r="E16" i="1"/>
  <c r="H16" i="1"/>
  <c r="E17" i="1"/>
  <c r="H17" i="1" s="1"/>
  <c r="E18" i="1"/>
  <c r="H18" i="1" s="1"/>
  <c r="E19" i="1"/>
  <c r="H19" i="1"/>
  <c r="E20" i="1"/>
  <c r="H20" i="1" s="1"/>
  <c r="E13" i="1"/>
  <c r="H13" i="1" s="1"/>
  <c r="D79" i="1"/>
  <c r="F79" i="1"/>
  <c r="G79" i="1"/>
  <c r="C79" i="1"/>
  <c r="D68" i="1"/>
  <c r="F68" i="1"/>
  <c r="G68" i="1"/>
  <c r="C68" i="1"/>
  <c r="D59" i="1"/>
  <c r="F59" i="1"/>
  <c r="G59" i="1"/>
  <c r="C59" i="1"/>
  <c r="D49" i="1"/>
  <c r="D48" i="1" s="1"/>
  <c r="F49" i="1"/>
  <c r="G49" i="1"/>
  <c r="G48" i="1" s="1"/>
  <c r="C49" i="1"/>
  <c r="C48" i="1" s="1"/>
  <c r="D42" i="1"/>
  <c r="F42" i="1"/>
  <c r="G42" i="1"/>
  <c r="C42" i="1"/>
  <c r="D31" i="1"/>
  <c r="F31" i="1"/>
  <c r="G31" i="1"/>
  <c r="C31" i="1"/>
  <c r="D22" i="1"/>
  <c r="F22" i="1"/>
  <c r="G22" i="1"/>
  <c r="C22" i="1"/>
  <c r="D12" i="1"/>
  <c r="F12" i="1"/>
  <c r="F11" i="1"/>
  <c r="G12" i="1"/>
  <c r="C12" i="1"/>
  <c r="H82" i="1"/>
  <c r="H69" i="1"/>
  <c r="H72" i="1"/>
  <c r="H74" i="1"/>
  <c r="H75" i="1"/>
  <c r="H62" i="1"/>
  <c r="H63" i="1"/>
  <c r="H64" i="1"/>
  <c r="H66" i="1"/>
  <c r="H52" i="1"/>
  <c r="H53" i="1"/>
  <c r="H56" i="1"/>
  <c r="H46" i="1"/>
  <c r="H34" i="1"/>
  <c r="H35" i="1"/>
  <c r="H37" i="1"/>
  <c r="H25" i="1"/>
  <c r="H15" i="1"/>
  <c r="E79" i="1"/>
  <c r="H79" i="1" s="1"/>
  <c r="H80" i="1"/>
  <c r="H14" i="1"/>
  <c r="E68" i="1"/>
  <c r="H68" i="1" s="1"/>
  <c r="F48" i="1"/>
  <c r="C11" i="1"/>
  <c r="D11" i="1"/>
  <c r="G11" i="1"/>
  <c r="G85" i="1" s="1"/>
  <c r="F85" i="1" l="1"/>
  <c r="D85" i="1"/>
  <c r="H31" i="1"/>
  <c r="H49" i="1"/>
  <c r="C85" i="1"/>
  <c r="H50" i="1"/>
  <c r="H32" i="1"/>
  <c r="E22" i="1"/>
  <c r="H22" i="1" s="1"/>
  <c r="E59" i="1"/>
  <c r="H59" i="1" s="1"/>
  <c r="E12" i="1"/>
  <c r="E42" i="1"/>
  <c r="H42" i="1" s="1"/>
  <c r="E48" i="1" l="1"/>
  <c r="H48" i="1" s="1"/>
  <c r="H12" i="1"/>
  <c r="H11" i="1" s="1"/>
  <c r="H85" i="1" s="1"/>
  <c r="E11" i="1"/>
  <c r="E85" i="1" l="1"/>
</calcChain>
</file>

<file path=xl/sharedStrings.xml><?xml version="1.0" encoding="utf-8"?>
<sst xmlns="http://schemas.openxmlformats.org/spreadsheetml/2006/main" count="81" uniqueCount="49">
  <si>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</si>
  <si>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</si>
  <si>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</si>
  <si>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</si>
  <si>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</si>
  <si>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</si>
  <si>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</si>
  <si>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</si>
  <si>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</si>
  <si>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</si>
  <si>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</si>
  <si>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</si>
  <si>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</si>
  <si>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</si>
  <si>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</si>
  <si>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</si>
  <si>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</si>
  <si>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</si>
  <si>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</si>
  <si>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</si>
  <si>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</si>
  <si>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</si>
  <si>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</si>
  <si>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</si>
  <si>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</si>
  <si>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</si>
  <si>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</si>
  <si>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</si>
  <si>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</si>
  <si>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</si>
  <si>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</si>
  <si>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</si>
  <si>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</si>
  <si>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</si>
  <si>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</si>
  <si>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</si>
  <si>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</si>
  <si>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</si>
  <si>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</si>
  <si>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</si>
  <si>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</si>
  <si>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</si>
  <si>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</si>
  <si>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</si>
  <si>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</si>
  <si>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</si>
  <si>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31 de Diciembre de 2021 (b)</t>
  </si>
  <si>
    <t>MUNICIPIO DE IGUALA DE LA INDEPENDENCIA, GUERRERO</t>
  </si>
  <si>
    <t>Formato LDF-8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</si>
</sst>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indent="2"/>
    </xf>
    <xf numFmtId="0" fontId="2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indent="2"/>
    </xf>
    <xf numFmtId="44" fontId="3" fillId="0" borderId="2" xfId="1" applyFont="1" applyBorder="1" applyAlignment="1">
      <alignment horizontal="right" vertical="center" wrapText="1"/>
    </xf>
    <xf numFmtId="44" fontId="2" fillId="0" borderId="2" xfId="1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44" fontId="3" fillId="0" borderId="8" xfId="1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86"/>
  <sheetViews>
    <sheetView tabSelected="1" zoomScaleNormal="100" workbookViewId="0">
      <pane ySplit="9" topLeftCell="A85" activePane="bottomLeft" state="frozen"/>
      <selection pane="bottomLeft" activeCell="G1" sqref="G1:H1"/>
    </sheetView>
  </sheetViews>
  <sheetFormatPr baseColWidth="10" defaultColWidth="11" defaultRowHeight="12.75" x14ac:dyDescent="0.2"/>
  <cols>
    <col min="1" max="1" width="2.7109375" style="2" customWidth="1"/>
    <col min="2" max="2" width="52.85546875" style="2" customWidth="1"/>
    <col min="3" max="8" width="14.7109375" style="2" customWidth="1"/>
    <col min="9" max="9" width="2.7109375" style="2" customWidth="1"/>
    <col min="10" max="16384" width="11" style="2"/>
  </cols>
  <sheetData>
    <row r="1" spans="2:8" ht="15.75" thickBot="1" x14ac:dyDescent="0.25">
      <c r="G1" s="16" t="s">
        <v>48</v>
      </c>
      <c r="H1" s="16"/>
    </row>
    <row r="2" spans="2:8" x14ac:dyDescent="0.2">
      <c r="B2" s="17" t="s">
        <v>47</v>
      </c>
      <c r="C2" s="23"/>
      <c r="D2" s="23"/>
      <c r="E2" s="23"/>
      <c r="F2" s="23"/>
      <c r="G2" s="23"/>
      <c r="H2" s="24"/>
    </row>
    <row r="3" spans="2:8" x14ac:dyDescent="0.2">
      <c r="B3" s="18" t="s">
        <v>0</v>
      </c>
      <c r="C3" s="25"/>
      <c r="D3" s="25"/>
      <c r="E3" s="25"/>
      <c r="F3" s="25"/>
      <c r="G3" s="25"/>
      <c r="H3" s="26"/>
    </row>
    <row r="4" spans="2:8" x14ac:dyDescent="0.2">
      <c r="B4" s="18" t="s">
        <v>1</v>
      </c>
      <c r="C4" s="25"/>
      <c r="D4" s="25"/>
      <c r="E4" s="25"/>
      <c r="F4" s="25"/>
      <c r="G4" s="25"/>
      <c r="H4" s="26"/>
    </row>
    <row r="5" spans="2:8" x14ac:dyDescent="0.2">
      <c r="B5" s="18" t="s">
        <v>46</v>
      </c>
      <c r="C5" s="25"/>
      <c r="D5" s="25"/>
      <c r="E5" s="25"/>
      <c r="F5" s="25"/>
      <c r="G5" s="25"/>
      <c r="H5" s="26"/>
    </row>
    <row r="6" spans="2:8" ht="13.5" thickBot="1" x14ac:dyDescent="0.25">
      <c r="B6" s="19" t="s">
        <v>2</v>
      </c>
      <c r="C6" s="27"/>
      <c r="D6" s="27"/>
      <c r="E6" s="27"/>
      <c r="F6" s="27"/>
      <c r="G6" s="27"/>
      <c r="H6" s="28"/>
    </row>
    <row r="7" spans="2:8" ht="15.75" customHeight="1" x14ac:dyDescent="0.2">
      <c r="B7" s="17" t="s">
        <v>3</v>
      </c>
      <c r="C7" s="29" t="s">
        <v>4</v>
      </c>
      <c r="D7" s="30"/>
      <c r="E7" s="30"/>
      <c r="F7" s="30"/>
      <c r="G7" s="31"/>
      <c r="H7" s="20" t="s">
        <v>5</v>
      </c>
    </row>
    <row r="8" spans="2:8" ht="15.75" customHeight="1" thickBot="1" x14ac:dyDescent="0.25">
      <c r="B8" s="18"/>
      <c r="C8" s="32"/>
      <c r="D8" s="33"/>
      <c r="E8" s="33"/>
      <c r="F8" s="33"/>
      <c r="G8" s="34"/>
      <c r="H8" s="21"/>
    </row>
    <row r="9" spans="2:8" ht="26.25" thickBot="1" x14ac:dyDescent="0.25">
      <c r="B9" s="19"/>
      <c r="C9" s="8" t="s">
        <v>6</v>
      </c>
      <c r="D9" s="1" t="s">
        <v>7</v>
      </c>
      <c r="E9" s="1" t="s">
        <v>8</v>
      </c>
      <c r="F9" s="1" t="s">
        <v>9</v>
      </c>
      <c r="G9" s="1" t="s">
        <v>10</v>
      </c>
      <c r="H9" s="22"/>
    </row>
    <row r="10" spans="2:8" x14ac:dyDescent="0.2">
      <c r="B10" s="3"/>
      <c r="C10" s="11"/>
      <c r="D10" s="11"/>
      <c r="E10" s="11"/>
      <c r="F10" s="11"/>
      <c r="G10" s="11"/>
      <c r="H10" s="11"/>
    </row>
    <row r="11" spans="2:8" x14ac:dyDescent="0.2">
      <c r="B11" s="4" t="s">
        <v>11</v>
      </c>
      <c r="C11" s="12">
        <f t="shared" ref="C11:H11" si="0">C12+C22+C31+C42</f>
        <v>304606692.65999997</v>
      </c>
      <c r="D11" s="12">
        <f t="shared" si="0"/>
        <v>42248696.530000001</v>
      </c>
      <c r="E11" s="12">
        <f t="shared" si="0"/>
        <v>346855389.18999994</v>
      </c>
      <c r="F11" s="12">
        <f t="shared" si="0"/>
        <v>342124600.01999998</v>
      </c>
      <c r="G11" s="12">
        <f t="shared" si="0"/>
        <v>341640005.01999998</v>
      </c>
      <c r="H11" s="12">
        <f t="shared" si="0"/>
        <v>4730789.1699999906</v>
      </c>
    </row>
    <row r="12" spans="2:8" x14ac:dyDescent="0.2">
      <c r="B12" s="4" t="s">
        <v>12</v>
      </c>
      <c r="C12" s="12">
        <f>SUM(C13:C20)</f>
        <v>155901934.04999998</v>
      </c>
      <c r="D12" s="12">
        <f>SUM(D13:D20)</f>
        <v>7631982.4100000001</v>
      </c>
      <c r="E12" s="12">
        <f>SUM(E13:E20)</f>
        <v>163533916.46000001</v>
      </c>
      <c r="F12" s="12">
        <f>SUM(F13:F20)</f>
        <v>160984864.03</v>
      </c>
      <c r="G12" s="12">
        <f>SUM(G13:G20)</f>
        <v>160500269.03</v>
      </c>
      <c r="H12" s="12">
        <f>E12-F12</f>
        <v>2549052.4300000072</v>
      </c>
    </row>
    <row r="13" spans="2:8" x14ac:dyDescent="0.2">
      <c r="B13" s="7" t="s">
        <v>13</v>
      </c>
      <c r="C13" s="13"/>
      <c r="D13" s="13"/>
      <c r="E13" s="13">
        <f>C13+D13</f>
        <v>0</v>
      </c>
      <c r="F13" s="13"/>
      <c r="G13" s="13"/>
      <c r="H13" s="13">
        <f t="shared" ref="H13:H20" si="1">E13-F13</f>
        <v>0</v>
      </c>
    </row>
    <row r="14" spans="2:8" x14ac:dyDescent="0.2">
      <c r="B14" s="7" t="s">
        <v>14</v>
      </c>
      <c r="C14" s="13"/>
      <c r="D14" s="13"/>
      <c r="E14" s="13">
        <f t="shared" ref="E14:E20" si="2">C14+D14</f>
        <v>0</v>
      </c>
      <c r="F14" s="13"/>
      <c r="G14" s="13"/>
      <c r="H14" s="13">
        <f t="shared" si="1"/>
        <v>0</v>
      </c>
    </row>
    <row r="15" spans="2:8" x14ac:dyDescent="0.2">
      <c r="B15" s="7" t="s">
        <v>15</v>
      </c>
      <c r="C15" s="13">
        <v>74411872.769999996</v>
      </c>
      <c r="D15" s="13">
        <v>4834417.54</v>
      </c>
      <c r="E15" s="13">
        <f t="shared" si="2"/>
        <v>79246290.310000002</v>
      </c>
      <c r="F15" s="13">
        <v>77951158.400000006</v>
      </c>
      <c r="G15" s="13">
        <v>77951158.400000006</v>
      </c>
      <c r="H15" s="13">
        <f t="shared" si="1"/>
        <v>1295131.9099999964</v>
      </c>
    </row>
    <row r="16" spans="2:8" x14ac:dyDescent="0.2">
      <c r="B16" s="7" t="s">
        <v>16</v>
      </c>
      <c r="C16" s="13"/>
      <c r="D16" s="13"/>
      <c r="E16" s="13">
        <f t="shared" si="2"/>
        <v>0</v>
      </c>
      <c r="F16" s="13"/>
      <c r="G16" s="13"/>
      <c r="H16" s="13">
        <f t="shared" si="1"/>
        <v>0</v>
      </c>
    </row>
    <row r="17" spans="2:8" x14ac:dyDescent="0.2">
      <c r="B17" s="7" t="s">
        <v>17</v>
      </c>
      <c r="C17" s="13">
        <v>68670021.810000002</v>
      </c>
      <c r="D17" s="13">
        <v>2070470.38</v>
      </c>
      <c r="E17" s="13">
        <f t="shared" si="2"/>
        <v>70740492.189999998</v>
      </c>
      <c r="F17" s="13">
        <v>69490101.670000002</v>
      </c>
      <c r="G17" s="13">
        <v>69005506.670000002</v>
      </c>
      <c r="H17" s="13">
        <f t="shared" si="1"/>
        <v>1250390.5199999958</v>
      </c>
    </row>
    <row r="18" spans="2:8" x14ac:dyDescent="0.2">
      <c r="B18" s="7" t="s">
        <v>18</v>
      </c>
      <c r="C18" s="13"/>
      <c r="D18" s="13"/>
      <c r="E18" s="13">
        <f t="shared" si="2"/>
        <v>0</v>
      </c>
      <c r="F18" s="13"/>
      <c r="G18" s="13"/>
      <c r="H18" s="13">
        <f t="shared" si="1"/>
        <v>0</v>
      </c>
    </row>
    <row r="19" spans="2:8" x14ac:dyDescent="0.2">
      <c r="B19" s="7" t="s">
        <v>19</v>
      </c>
      <c r="C19" s="13">
        <v>12820039.470000001</v>
      </c>
      <c r="D19" s="13">
        <v>727094.49</v>
      </c>
      <c r="E19" s="13">
        <f t="shared" si="2"/>
        <v>13547133.960000001</v>
      </c>
      <c r="F19" s="13">
        <v>13543603.960000001</v>
      </c>
      <c r="G19" s="13">
        <v>13543603.960000001</v>
      </c>
      <c r="H19" s="13">
        <f t="shared" si="1"/>
        <v>3530</v>
      </c>
    </row>
    <row r="20" spans="2:8" x14ac:dyDescent="0.2">
      <c r="B20" s="7" t="s">
        <v>20</v>
      </c>
      <c r="C20" s="13"/>
      <c r="D20" s="13"/>
      <c r="E20" s="13">
        <f t="shared" si="2"/>
        <v>0</v>
      </c>
      <c r="F20" s="13"/>
      <c r="G20" s="13"/>
      <c r="H20" s="13">
        <f t="shared" si="1"/>
        <v>0</v>
      </c>
    </row>
    <row r="21" spans="2:8" x14ac:dyDescent="0.2">
      <c r="B21" s="5"/>
      <c r="C21" s="13"/>
      <c r="D21" s="13"/>
      <c r="E21" s="13"/>
      <c r="F21" s="13"/>
      <c r="G21" s="13"/>
      <c r="H21" s="13"/>
    </row>
    <row r="22" spans="2:8" x14ac:dyDescent="0.2">
      <c r="B22" s="4" t="s">
        <v>21</v>
      </c>
      <c r="C22" s="12">
        <f>SUM(C23:C29)</f>
        <v>114094018.63</v>
      </c>
      <c r="D22" s="12">
        <f>SUM(D23:D29)</f>
        <v>37578317.07</v>
      </c>
      <c r="E22" s="12">
        <f>SUM(E23:E29)</f>
        <v>151672335.69999999</v>
      </c>
      <c r="F22" s="12">
        <f>SUM(F23:F29)</f>
        <v>149539613.84</v>
      </c>
      <c r="G22" s="12">
        <f>SUM(G23:G29)</f>
        <v>149539613.84</v>
      </c>
      <c r="H22" s="12">
        <f t="shared" ref="H22:H29" si="3">E22-F22</f>
        <v>2132721.8599999845</v>
      </c>
    </row>
    <row r="23" spans="2:8" x14ac:dyDescent="0.2">
      <c r="B23" s="7" t="s">
        <v>22</v>
      </c>
      <c r="C23" s="13"/>
      <c r="D23" s="13"/>
      <c r="E23" s="13">
        <f>C23+D23</f>
        <v>0</v>
      </c>
      <c r="F23" s="13"/>
      <c r="G23" s="13"/>
      <c r="H23" s="13">
        <f t="shared" si="3"/>
        <v>0</v>
      </c>
    </row>
    <row r="24" spans="2:8" x14ac:dyDescent="0.2">
      <c r="B24" s="7" t="s">
        <v>23</v>
      </c>
      <c r="C24" s="13">
        <v>66050609.590000004</v>
      </c>
      <c r="D24" s="13">
        <v>41155004.039999999</v>
      </c>
      <c r="E24" s="13">
        <f t="shared" ref="E24:E29" si="4">C24+D24</f>
        <v>107205613.63</v>
      </c>
      <c r="F24" s="13">
        <v>105084834.42</v>
      </c>
      <c r="G24" s="13">
        <v>105084834.42</v>
      </c>
      <c r="H24" s="13">
        <f t="shared" si="3"/>
        <v>2120779.2099999934</v>
      </c>
    </row>
    <row r="25" spans="2:8" x14ac:dyDescent="0.2">
      <c r="B25" s="7" t="s">
        <v>24</v>
      </c>
      <c r="C25" s="13">
        <v>13691850.92</v>
      </c>
      <c r="D25" s="13">
        <v>-2139625.61</v>
      </c>
      <c r="E25" s="13">
        <f t="shared" si="4"/>
        <v>11552225.310000001</v>
      </c>
      <c r="F25" s="13">
        <v>11551130.310000001</v>
      </c>
      <c r="G25" s="13">
        <v>11551130.310000001</v>
      </c>
      <c r="H25" s="13">
        <f t="shared" si="3"/>
        <v>1095</v>
      </c>
    </row>
    <row r="26" spans="2:8" x14ac:dyDescent="0.2">
      <c r="B26" s="7" t="s">
        <v>25</v>
      </c>
      <c r="C26" s="13"/>
      <c r="D26" s="13"/>
      <c r="E26" s="13">
        <f t="shared" si="4"/>
        <v>0</v>
      </c>
      <c r="F26" s="13"/>
      <c r="G26" s="13"/>
      <c r="H26" s="13">
        <f t="shared" si="3"/>
        <v>0</v>
      </c>
    </row>
    <row r="27" spans="2:8" x14ac:dyDescent="0.2">
      <c r="B27" s="7" t="s">
        <v>26</v>
      </c>
      <c r="C27" s="13"/>
      <c r="D27" s="13"/>
      <c r="E27" s="13">
        <f t="shared" si="4"/>
        <v>0</v>
      </c>
      <c r="F27" s="13"/>
      <c r="G27" s="13"/>
      <c r="H27" s="13">
        <f t="shared" si="3"/>
        <v>0</v>
      </c>
    </row>
    <row r="28" spans="2:8" x14ac:dyDescent="0.2">
      <c r="B28" s="7" t="s">
        <v>27</v>
      </c>
      <c r="C28" s="13">
        <v>34351558.119999997</v>
      </c>
      <c r="D28" s="13">
        <v>-1437061.36</v>
      </c>
      <c r="E28" s="13">
        <f t="shared" si="4"/>
        <v>32914496.759999998</v>
      </c>
      <c r="F28" s="13">
        <v>32903649.109999999</v>
      </c>
      <c r="G28" s="13">
        <v>32903649.109999999</v>
      </c>
      <c r="H28" s="13">
        <f t="shared" si="3"/>
        <v>10847.64999999851</v>
      </c>
    </row>
    <row r="29" spans="2:8" x14ac:dyDescent="0.2">
      <c r="B29" s="7" t="s">
        <v>28</v>
      </c>
      <c r="C29" s="13"/>
      <c r="D29" s="13"/>
      <c r="E29" s="13">
        <f t="shared" si="4"/>
        <v>0</v>
      </c>
      <c r="F29" s="13"/>
      <c r="G29" s="13"/>
      <c r="H29" s="13">
        <f t="shared" si="3"/>
        <v>0</v>
      </c>
    </row>
    <row r="30" spans="2:8" x14ac:dyDescent="0.2">
      <c r="B30" s="5"/>
      <c r="C30" s="13"/>
      <c r="D30" s="13"/>
      <c r="E30" s="13"/>
      <c r="F30" s="13"/>
      <c r="G30" s="13"/>
      <c r="H30" s="13"/>
    </row>
    <row r="31" spans="2:8" x14ac:dyDescent="0.2">
      <c r="B31" s="4" t="s">
        <v>29</v>
      </c>
      <c r="C31" s="12">
        <f>SUM(C32:C40)</f>
        <v>28475685.969999999</v>
      </c>
      <c r="D31" s="12">
        <f>SUM(D32:D40)</f>
        <v>-2961602.95</v>
      </c>
      <c r="E31" s="12">
        <f>SUM(E32:E40)</f>
        <v>25514083.02</v>
      </c>
      <c r="F31" s="12">
        <f>SUM(F32:F40)</f>
        <v>25465068.140000001</v>
      </c>
      <c r="G31" s="12">
        <f>SUM(G32:G40)</f>
        <v>25465068.140000001</v>
      </c>
      <c r="H31" s="12">
        <f t="shared" ref="H31:H40" si="5">E31-F31</f>
        <v>49014.879999998957</v>
      </c>
    </row>
    <row r="32" spans="2:8" x14ac:dyDescent="0.2">
      <c r="B32" s="7" t="s">
        <v>30</v>
      </c>
      <c r="C32" s="13">
        <v>1809067.16</v>
      </c>
      <c r="D32" s="13">
        <v>17642.25</v>
      </c>
      <c r="E32" s="13">
        <f>C32+D32</f>
        <v>1826709.41</v>
      </c>
      <c r="F32" s="13">
        <v>1777694.53</v>
      </c>
      <c r="G32" s="13">
        <v>1777694.53</v>
      </c>
      <c r="H32" s="13">
        <f t="shared" si="5"/>
        <v>49014.879999999888</v>
      </c>
    </row>
    <row r="33" spans="2:8" x14ac:dyDescent="0.2">
      <c r="B33" s="7" t="s">
        <v>31</v>
      </c>
      <c r="C33" s="13">
        <v>23666618.809999999</v>
      </c>
      <c r="D33" s="13">
        <v>20754.8</v>
      </c>
      <c r="E33" s="13">
        <f t="shared" ref="E33:E40" si="6">C33+D33</f>
        <v>23687373.609999999</v>
      </c>
      <c r="F33" s="13">
        <v>23687373.609999999</v>
      </c>
      <c r="G33" s="13">
        <v>23687373.609999999</v>
      </c>
      <c r="H33" s="13">
        <f t="shared" si="5"/>
        <v>0</v>
      </c>
    </row>
    <row r="34" spans="2:8" x14ac:dyDescent="0.2">
      <c r="B34" s="7" t="s">
        <v>32</v>
      </c>
      <c r="C34" s="13"/>
      <c r="D34" s="13"/>
      <c r="E34" s="13">
        <f t="shared" si="6"/>
        <v>0</v>
      </c>
      <c r="F34" s="13"/>
      <c r="G34" s="13"/>
      <c r="H34" s="13">
        <f t="shared" si="5"/>
        <v>0</v>
      </c>
    </row>
    <row r="35" spans="2:8" x14ac:dyDescent="0.2">
      <c r="B35" s="7" t="s">
        <v>33</v>
      </c>
      <c r="C35" s="13"/>
      <c r="D35" s="13"/>
      <c r="E35" s="13">
        <f t="shared" si="6"/>
        <v>0</v>
      </c>
      <c r="F35" s="13"/>
      <c r="G35" s="13"/>
      <c r="H35" s="13">
        <f t="shared" si="5"/>
        <v>0</v>
      </c>
    </row>
    <row r="36" spans="2:8" x14ac:dyDescent="0.2">
      <c r="B36" s="7" t="s">
        <v>34</v>
      </c>
      <c r="C36" s="13"/>
      <c r="D36" s="13"/>
      <c r="E36" s="13">
        <f t="shared" si="6"/>
        <v>0</v>
      </c>
      <c r="F36" s="13"/>
      <c r="G36" s="13"/>
      <c r="H36" s="13">
        <f t="shared" si="5"/>
        <v>0</v>
      </c>
    </row>
    <row r="37" spans="2:8" x14ac:dyDescent="0.2">
      <c r="B37" s="7" t="s">
        <v>35</v>
      </c>
      <c r="C37" s="13"/>
      <c r="D37" s="13"/>
      <c r="E37" s="13">
        <f t="shared" si="6"/>
        <v>0</v>
      </c>
      <c r="F37" s="13"/>
      <c r="G37" s="13"/>
      <c r="H37" s="13">
        <f t="shared" si="5"/>
        <v>0</v>
      </c>
    </row>
    <row r="38" spans="2:8" x14ac:dyDescent="0.2">
      <c r="B38" s="7" t="s">
        <v>36</v>
      </c>
      <c r="C38" s="13">
        <v>3000000</v>
      </c>
      <c r="D38" s="13">
        <v>-3000000</v>
      </c>
      <c r="E38" s="13">
        <f t="shared" si="6"/>
        <v>0</v>
      </c>
      <c r="F38" s="13">
        <v>0</v>
      </c>
      <c r="G38" s="13">
        <v>0</v>
      </c>
      <c r="H38" s="13">
        <f t="shared" si="5"/>
        <v>0</v>
      </c>
    </row>
    <row r="39" spans="2:8" x14ac:dyDescent="0.2">
      <c r="B39" s="7" t="s">
        <v>37</v>
      </c>
      <c r="C39" s="13"/>
      <c r="D39" s="13"/>
      <c r="E39" s="13">
        <f t="shared" si="6"/>
        <v>0</v>
      </c>
      <c r="F39" s="13"/>
      <c r="G39" s="13"/>
      <c r="H39" s="13">
        <f t="shared" si="5"/>
        <v>0</v>
      </c>
    </row>
    <row r="40" spans="2:8" x14ac:dyDescent="0.2">
      <c r="B40" s="7" t="s">
        <v>38</v>
      </c>
      <c r="C40" s="13"/>
      <c r="D40" s="13"/>
      <c r="E40" s="13">
        <f t="shared" si="6"/>
        <v>0</v>
      </c>
      <c r="F40" s="13"/>
      <c r="G40" s="13"/>
      <c r="H40" s="13">
        <f t="shared" si="5"/>
        <v>0</v>
      </c>
    </row>
    <row r="41" spans="2:8" x14ac:dyDescent="0.2">
      <c r="B41" s="5"/>
      <c r="C41" s="13"/>
      <c r="D41" s="13"/>
      <c r="E41" s="13"/>
      <c r="F41" s="13"/>
      <c r="G41" s="13"/>
      <c r="H41" s="13"/>
    </row>
    <row r="42" spans="2:8" x14ac:dyDescent="0.2">
      <c r="B42" s="4" t="s">
        <v>39</v>
      </c>
      <c r="C42" s="12">
        <f>SUM(C43:C46)</f>
        <v>6135054.0099999998</v>
      </c>
      <c r="D42" s="12">
        <f>SUM(D43:D46)</f>
        <v>0</v>
      </c>
      <c r="E42" s="12">
        <f>SUM(E43:E46)</f>
        <v>6135054.0099999998</v>
      </c>
      <c r="F42" s="12">
        <f>SUM(F43:F46)</f>
        <v>6135054.0099999998</v>
      </c>
      <c r="G42" s="12">
        <f>SUM(G43:G46)</f>
        <v>6135054.0099999998</v>
      </c>
      <c r="H42" s="12">
        <f>E42-F42</f>
        <v>0</v>
      </c>
    </row>
    <row r="43" spans="2:8" x14ac:dyDescent="0.2">
      <c r="B43" s="7" t="s">
        <v>40</v>
      </c>
      <c r="C43" s="13"/>
      <c r="D43" s="13"/>
      <c r="E43" s="13">
        <f>C43+D43</f>
        <v>0</v>
      </c>
      <c r="F43" s="13"/>
      <c r="G43" s="13"/>
      <c r="H43" s="13">
        <f>E43-F43</f>
        <v>0</v>
      </c>
    </row>
    <row r="44" spans="2:8" ht="25.5" x14ac:dyDescent="0.2">
      <c r="B44" s="9" t="s">
        <v>41</v>
      </c>
      <c r="C44" s="13"/>
      <c r="D44" s="13"/>
      <c r="E44" s="13">
        <f>C44+D44</f>
        <v>0</v>
      </c>
      <c r="F44" s="13"/>
      <c r="G44" s="13"/>
      <c r="H44" s="13">
        <f>E44-F44</f>
        <v>0</v>
      </c>
    </row>
    <row r="45" spans="2:8" x14ac:dyDescent="0.2">
      <c r="B45" s="7" t="s">
        <v>42</v>
      </c>
      <c r="C45" s="13"/>
      <c r="D45" s="13"/>
      <c r="E45" s="13">
        <f>C45+D45</f>
        <v>0</v>
      </c>
      <c r="F45" s="13"/>
      <c r="G45" s="13"/>
      <c r="H45" s="13">
        <f>E45-F45</f>
        <v>0</v>
      </c>
    </row>
    <row r="46" spans="2:8" x14ac:dyDescent="0.2">
      <c r="B46" s="7" t="s">
        <v>43</v>
      </c>
      <c r="C46" s="13">
        <v>6135054.0099999998</v>
      </c>
      <c r="D46" s="13">
        <v>0</v>
      </c>
      <c r="E46" s="13">
        <f>C46+D46</f>
        <v>6135054.0099999998</v>
      </c>
      <c r="F46" s="13">
        <v>6135054.0099999998</v>
      </c>
      <c r="G46" s="13">
        <v>6135054.0099999998</v>
      </c>
      <c r="H46" s="13">
        <f>E46-F46</f>
        <v>0</v>
      </c>
    </row>
    <row r="47" spans="2:8" x14ac:dyDescent="0.2">
      <c r="B47" s="5"/>
      <c r="C47" s="13"/>
      <c r="D47" s="13"/>
      <c r="E47" s="13"/>
      <c r="F47" s="13"/>
      <c r="G47" s="13"/>
      <c r="H47" s="13"/>
    </row>
    <row r="48" spans="2:8" x14ac:dyDescent="0.2">
      <c r="B48" s="4" t="s">
        <v>44</v>
      </c>
      <c r="C48" s="12">
        <f>C49+C59+C68+C79</f>
        <v>230064951.33999997</v>
      </c>
      <c r="D48" s="12">
        <f>D49+D59+D68+D79</f>
        <v>5187673.4899999946</v>
      </c>
      <c r="E48" s="12">
        <f>E49+E59+E68+E79</f>
        <v>235252624.83000001</v>
      </c>
      <c r="F48" s="12">
        <f>F49+F59+F68+F79</f>
        <v>230252228.66000003</v>
      </c>
      <c r="G48" s="12">
        <f>G49+G59+G68+G79</f>
        <v>225237328.00000003</v>
      </c>
      <c r="H48" s="12">
        <f t="shared" ref="H48:H83" si="7">E48-F48</f>
        <v>5000396.1699999869</v>
      </c>
    </row>
    <row r="49" spans="2:8" x14ac:dyDescent="0.2">
      <c r="B49" s="4" t="s">
        <v>12</v>
      </c>
      <c r="C49" s="12">
        <f>SUM(C50:C57)</f>
        <v>70787660.530000001</v>
      </c>
      <c r="D49" s="12">
        <f>SUM(D50:D57)</f>
        <v>-12111647.9</v>
      </c>
      <c r="E49" s="12">
        <f>SUM(E50:E57)</f>
        <v>58676012.629999995</v>
      </c>
      <c r="F49" s="12">
        <f>SUM(F50:F57)</f>
        <v>58585438.5</v>
      </c>
      <c r="G49" s="12">
        <f>SUM(G50:G57)</f>
        <v>53576337.840000004</v>
      </c>
      <c r="H49" s="12">
        <f t="shared" si="7"/>
        <v>90574.129999995232</v>
      </c>
    </row>
    <row r="50" spans="2:8" x14ac:dyDescent="0.2">
      <c r="B50" s="7" t="s">
        <v>13</v>
      </c>
      <c r="C50" s="13"/>
      <c r="D50" s="13"/>
      <c r="E50" s="13">
        <f>C50+D50</f>
        <v>0</v>
      </c>
      <c r="F50" s="13"/>
      <c r="G50" s="13"/>
      <c r="H50" s="13">
        <f t="shared" si="7"/>
        <v>0</v>
      </c>
    </row>
    <row r="51" spans="2:8" x14ac:dyDescent="0.2">
      <c r="B51" s="7" t="s">
        <v>14</v>
      </c>
      <c r="C51" s="13"/>
      <c r="D51" s="13"/>
      <c r="E51" s="13">
        <f t="shared" ref="E51:E57" si="8">C51+D51</f>
        <v>0</v>
      </c>
      <c r="F51" s="13"/>
      <c r="G51" s="13"/>
      <c r="H51" s="13">
        <f t="shared" si="7"/>
        <v>0</v>
      </c>
    </row>
    <row r="52" spans="2:8" x14ac:dyDescent="0.2">
      <c r="B52" s="7" t="s">
        <v>15</v>
      </c>
      <c r="C52" s="13">
        <v>6951323.8799999999</v>
      </c>
      <c r="D52" s="13">
        <v>-840439.7</v>
      </c>
      <c r="E52" s="13">
        <f t="shared" si="8"/>
        <v>6110884.1799999997</v>
      </c>
      <c r="F52" s="13">
        <v>6110884.1799999997</v>
      </c>
      <c r="G52" s="13">
        <v>6110884.1799999997</v>
      </c>
      <c r="H52" s="13">
        <f t="shared" si="7"/>
        <v>0</v>
      </c>
    </row>
    <row r="53" spans="2:8" x14ac:dyDescent="0.2">
      <c r="B53" s="7" t="s">
        <v>16</v>
      </c>
      <c r="C53" s="13"/>
      <c r="D53" s="13"/>
      <c r="E53" s="13">
        <f t="shared" si="8"/>
        <v>0</v>
      </c>
      <c r="F53" s="13"/>
      <c r="G53" s="13"/>
      <c r="H53" s="13">
        <f t="shared" si="7"/>
        <v>0</v>
      </c>
    </row>
    <row r="54" spans="2:8" x14ac:dyDescent="0.2">
      <c r="B54" s="7" t="s">
        <v>17</v>
      </c>
      <c r="C54" s="13">
        <v>5306433.79</v>
      </c>
      <c r="D54" s="13">
        <v>210751.47</v>
      </c>
      <c r="E54" s="13">
        <f t="shared" si="8"/>
        <v>5517185.2599999998</v>
      </c>
      <c r="F54" s="13">
        <v>5516391.4100000001</v>
      </c>
      <c r="G54" s="13">
        <v>5516391.4100000001</v>
      </c>
      <c r="H54" s="13">
        <f t="shared" si="7"/>
        <v>793.84999999962747</v>
      </c>
    </row>
    <row r="55" spans="2:8" x14ac:dyDescent="0.2">
      <c r="B55" s="7" t="s">
        <v>18</v>
      </c>
      <c r="C55" s="13"/>
      <c r="D55" s="13"/>
      <c r="E55" s="13">
        <f t="shared" si="8"/>
        <v>0</v>
      </c>
      <c r="F55" s="13"/>
      <c r="G55" s="13"/>
      <c r="H55" s="13">
        <f t="shared" si="7"/>
        <v>0</v>
      </c>
    </row>
    <row r="56" spans="2:8" x14ac:dyDescent="0.2">
      <c r="B56" s="7" t="s">
        <v>19</v>
      </c>
      <c r="C56" s="13">
        <v>58529902.859999999</v>
      </c>
      <c r="D56" s="13">
        <v>-11481959.67</v>
      </c>
      <c r="E56" s="13">
        <f t="shared" si="8"/>
        <v>47047943.189999998</v>
      </c>
      <c r="F56" s="13">
        <v>46958162.909999996</v>
      </c>
      <c r="G56" s="13">
        <v>41949062.25</v>
      </c>
      <c r="H56" s="13">
        <f t="shared" si="7"/>
        <v>89780.280000001192</v>
      </c>
    </row>
    <row r="57" spans="2:8" x14ac:dyDescent="0.2">
      <c r="B57" s="7" t="s">
        <v>20</v>
      </c>
      <c r="C57" s="13"/>
      <c r="D57" s="13"/>
      <c r="E57" s="13">
        <f t="shared" si="8"/>
        <v>0</v>
      </c>
      <c r="F57" s="13"/>
      <c r="G57" s="13"/>
      <c r="H57" s="13">
        <f t="shared" si="7"/>
        <v>0</v>
      </c>
    </row>
    <row r="58" spans="2:8" x14ac:dyDescent="0.2">
      <c r="B58" s="5"/>
      <c r="C58" s="13"/>
      <c r="D58" s="13"/>
      <c r="E58" s="13"/>
      <c r="F58" s="13"/>
      <c r="G58" s="13"/>
      <c r="H58" s="13"/>
    </row>
    <row r="59" spans="2:8" x14ac:dyDescent="0.2">
      <c r="B59" s="4" t="s">
        <v>21</v>
      </c>
      <c r="C59" s="12">
        <f>SUM(C60:C66)</f>
        <v>146277281.64999998</v>
      </c>
      <c r="D59" s="12">
        <f>SUM(D60:D66)</f>
        <v>17343911.059999995</v>
      </c>
      <c r="E59" s="12">
        <f>SUM(E60:E66)</f>
        <v>163621192.71000001</v>
      </c>
      <c r="F59" s="12">
        <f>SUM(F60:F66)</f>
        <v>158711370.72</v>
      </c>
      <c r="G59" s="12">
        <f>SUM(G60:G66)</f>
        <v>158705570.72</v>
      </c>
      <c r="H59" s="12">
        <f t="shared" si="7"/>
        <v>4909821.9900000095</v>
      </c>
    </row>
    <row r="60" spans="2:8" x14ac:dyDescent="0.2">
      <c r="B60" s="7" t="s">
        <v>22</v>
      </c>
      <c r="C60" s="13">
        <v>7232735.1699999999</v>
      </c>
      <c r="D60" s="13">
        <v>2606704.83</v>
      </c>
      <c r="E60" s="13">
        <f>C60+D60</f>
        <v>9839440</v>
      </c>
      <c r="F60" s="13">
        <v>9839440</v>
      </c>
      <c r="G60" s="13">
        <v>9833640</v>
      </c>
      <c r="H60" s="13">
        <f t="shared" si="7"/>
        <v>0</v>
      </c>
    </row>
    <row r="61" spans="2:8" x14ac:dyDescent="0.2">
      <c r="B61" s="7" t="s">
        <v>23</v>
      </c>
      <c r="C61" s="13">
        <v>133456635.86</v>
      </c>
      <c r="D61" s="13">
        <v>14953006.82</v>
      </c>
      <c r="E61" s="13">
        <f t="shared" ref="E61:E66" si="9">C61+D61</f>
        <v>148409642.68000001</v>
      </c>
      <c r="F61" s="13">
        <v>143499820.69</v>
      </c>
      <c r="G61" s="13">
        <v>143499820.69</v>
      </c>
      <c r="H61" s="13">
        <f t="shared" si="7"/>
        <v>4909821.9900000095</v>
      </c>
    </row>
    <row r="62" spans="2:8" x14ac:dyDescent="0.2">
      <c r="B62" s="7" t="s">
        <v>24</v>
      </c>
      <c r="C62" s="13">
        <v>1299341.73</v>
      </c>
      <c r="D62" s="13">
        <v>-12905.92</v>
      </c>
      <c r="E62" s="13">
        <f t="shared" si="9"/>
        <v>1286435.81</v>
      </c>
      <c r="F62" s="13">
        <v>1286435.81</v>
      </c>
      <c r="G62" s="13">
        <v>1286435.81</v>
      </c>
      <c r="H62" s="13">
        <f t="shared" si="7"/>
        <v>0</v>
      </c>
    </row>
    <row r="63" spans="2:8" x14ac:dyDescent="0.2">
      <c r="B63" s="7" t="s">
        <v>25</v>
      </c>
      <c r="C63" s="13"/>
      <c r="D63" s="13"/>
      <c r="E63" s="13">
        <f t="shared" si="9"/>
        <v>0</v>
      </c>
      <c r="F63" s="13"/>
      <c r="G63" s="13"/>
      <c r="H63" s="13">
        <f t="shared" si="7"/>
        <v>0</v>
      </c>
    </row>
    <row r="64" spans="2:8" x14ac:dyDescent="0.2">
      <c r="B64" s="7" t="s">
        <v>26</v>
      </c>
      <c r="C64" s="13"/>
      <c r="D64" s="13"/>
      <c r="E64" s="13">
        <f t="shared" si="9"/>
        <v>0</v>
      </c>
      <c r="F64" s="13"/>
      <c r="G64" s="13"/>
      <c r="H64" s="13">
        <f t="shared" si="7"/>
        <v>0</v>
      </c>
    </row>
    <row r="65" spans="2:8" x14ac:dyDescent="0.2">
      <c r="B65" s="7" t="s">
        <v>27</v>
      </c>
      <c r="C65" s="13">
        <v>4288568.8899999997</v>
      </c>
      <c r="D65" s="13">
        <v>-202894.67</v>
      </c>
      <c r="E65" s="13">
        <f t="shared" si="9"/>
        <v>4085674.2199999997</v>
      </c>
      <c r="F65" s="13">
        <v>4085674.22</v>
      </c>
      <c r="G65" s="13">
        <v>4085674.22</v>
      </c>
      <c r="H65" s="13">
        <f t="shared" si="7"/>
        <v>0</v>
      </c>
    </row>
    <row r="66" spans="2:8" x14ac:dyDescent="0.2">
      <c r="B66" s="7" t="s">
        <v>28</v>
      </c>
      <c r="C66" s="13"/>
      <c r="D66" s="13"/>
      <c r="E66" s="13">
        <f t="shared" si="9"/>
        <v>0</v>
      </c>
      <c r="F66" s="13"/>
      <c r="G66" s="13"/>
      <c r="H66" s="13">
        <f t="shared" si="7"/>
        <v>0</v>
      </c>
    </row>
    <row r="67" spans="2:8" x14ac:dyDescent="0.2">
      <c r="B67" s="5"/>
      <c r="C67" s="13"/>
      <c r="D67" s="13"/>
      <c r="E67" s="13"/>
      <c r="F67" s="13"/>
      <c r="G67" s="13"/>
      <c r="H67" s="13"/>
    </row>
    <row r="68" spans="2:8" x14ac:dyDescent="0.2">
      <c r="B68" s="4" t="s">
        <v>29</v>
      </c>
      <c r="C68" s="12">
        <f>SUM(C69:C77)</f>
        <v>2652712.2800000003</v>
      </c>
      <c r="D68" s="12">
        <f>SUM(D69:D77)</f>
        <v>-44589.67</v>
      </c>
      <c r="E68" s="12">
        <f>SUM(E69:E77)</f>
        <v>2608122.6100000003</v>
      </c>
      <c r="F68" s="12">
        <f>SUM(F69:F77)</f>
        <v>2608122.61</v>
      </c>
      <c r="G68" s="12">
        <f>SUM(G69:G77)</f>
        <v>2608122.61</v>
      </c>
      <c r="H68" s="12">
        <f t="shared" si="7"/>
        <v>0</v>
      </c>
    </row>
    <row r="69" spans="2:8" x14ac:dyDescent="0.2">
      <c r="B69" s="7" t="s">
        <v>30</v>
      </c>
      <c r="C69" s="13">
        <v>169659.7</v>
      </c>
      <c r="D69" s="13">
        <v>-9601.64</v>
      </c>
      <c r="E69" s="13">
        <f>C69+D69</f>
        <v>160058.06</v>
      </c>
      <c r="F69" s="13">
        <v>160058.06</v>
      </c>
      <c r="G69" s="13">
        <v>160058.06</v>
      </c>
      <c r="H69" s="13">
        <f t="shared" si="7"/>
        <v>0</v>
      </c>
    </row>
    <row r="70" spans="2:8" x14ac:dyDescent="0.2">
      <c r="B70" s="7" t="s">
        <v>31</v>
      </c>
      <c r="C70" s="13">
        <v>2483052.58</v>
      </c>
      <c r="D70" s="13">
        <v>-34988.03</v>
      </c>
      <c r="E70" s="13">
        <f t="shared" ref="E70:E77" si="10">C70+D70</f>
        <v>2448064.5500000003</v>
      </c>
      <c r="F70" s="13">
        <v>2448064.5499999998</v>
      </c>
      <c r="G70" s="13">
        <v>2448064.5499999998</v>
      </c>
      <c r="H70" s="13">
        <f t="shared" si="7"/>
        <v>0</v>
      </c>
    </row>
    <row r="71" spans="2:8" x14ac:dyDescent="0.2">
      <c r="B71" s="7" t="s">
        <v>32</v>
      </c>
      <c r="C71" s="13"/>
      <c r="D71" s="13"/>
      <c r="E71" s="13">
        <f t="shared" si="10"/>
        <v>0</v>
      </c>
      <c r="F71" s="13"/>
      <c r="G71" s="13"/>
      <c r="H71" s="13">
        <f t="shared" si="7"/>
        <v>0</v>
      </c>
    </row>
    <row r="72" spans="2:8" x14ac:dyDescent="0.2">
      <c r="B72" s="7" t="s">
        <v>33</v>
      </c>
      <c r="C72" s="13"/>
      <c r="D72" s="13"/>
      <c r="E72" s="13">
        <f t="shared" si="10"/>
        <v>0</v>
      </c>
      <c r="F72" s="13"/>
      <c r="G72" s="13"/>
      <c r="H72" s="13">
        <f t="shared" si="7"/>
        <v>0</v>
      </c>
    </row>
    <row r="73" spans="2:8" x14ac:dyDescent="0.2">
      <c r="B73" s="7" t="s">
        <v>34</v>
      </c>
      <c r="C73" s="13"/>
      <c r="D73" s="13"/>
      <c r="E73" s="13">
        <f t="shared" si="10"/>
        <v>0</v>
      </c>
      <c r="F73" s="13"/>
      <c r="G73" s="13"/>
      <c r="H73" s="13">
        <f t="shared" si="7"/>
        <v>0</v>
      </c>
    </row>
    <row r="74" spans="2:8" x14ac:dyDescent="0.2">
      <c r="B74" s="7" t="s">
        <v>35</v>
      </c>
      <c r="C74" s="13"/>
      <c r="D74" s="13"/>
      <c r="E74" s="13">
        <f t="shared" si="10"/>
        <v>0</v>
      </c>
      <c r="F74" s="13"/>
      <c r="G74" s="13"/>
      <c r="H74" s="13">
        <f t="shared" si="7"/>
        <v>0</v>
      </c>
    </row>
    <row r="75" spans="2:8" x14ac:dyDescent="0.2">
      <c r="B75" s="7" t="s">
        <v>36</v>
      </c>
      <c r="C75" s="13"/>
      <c r="D75" s="13"/>
      <c r="E75" s="13">
        <f t="shared" si="10"/>
        <v>0</v>
      </c>
      <c r="F75" s="13"/>
      <c r="G75" s="13"/>
      <c r="H75" s="13">
        <f t="shared" si="7"/>
        <v>0</v>
      </c>
    </row>
    <row r="76" spans="2:8" x14ac:dyDescent="0.2">
      <c r="B76" s="7" t="s">
        <v>37</v>
      </c>
      <c r="C76" s="13"/>
      <c r="D76" s="13"/>
      <c r="E76" s="13">
        <f t="shared" si="10"/>
        <v>0</v>
      </c>
      <c r="F76" s="13"/>
      <c r="G76" s="13"/>
      <c r="H76" s="13">
        <f t="shared" si="7"/>
        <v>0</v>
      </c>
    </row>
    <row r="77" spans="2:8" x14ac:dyDescent="0.2">
      <c r="B77" s="10" t="s">
        <v>38</v>
      </c>
      <c r="C77" s="14"/>
      <c r="D77" s="14"/>
      <c r="E77" s="14">
        <f t="shared" si="10"/>
        <v>0</v>
      </c>
      <c r="F77" s="14"/>
      <c r="G77" s="14"/>
      <c r="H77" s="14">
        <f t="shared" si="7"/>
        <v>0</v>
      </c>
    </row>
    <row r="78" spans="2:8" x14ac:dyDescent="0.2">
      <c r="B78" s="5"/>
      <c r="C78" s="13"/>
      <c r="D78" s="13"/>
      <c r="E78" s="13"/>
      <c r="F78" s="13"/>
      <c r="G78" s="13"/>
      <c r="H78" s="13"/>
    </row>
    <row r="79" spans="2:8" x14ac:dyDescent="0.2">
      <c r="B79" s="4" t="s">
        <v>39</v>
      </c>
      <c r="C79" s="12">
        <f>SUM(C80:C83)</f>
        <v>10347296.880000001</v>
      </c>
      <c r="D79" s="12">
        <f>SUM(D80:D83)</f>
        <v>0</v>
      </c>
      <c r="E79" s="12">
        <f>SUM(E80:E83)</f>
        <v>10347296.880000001</v>
      </c>
      <c r="F79" s="12">
        <f>SUM(F80:F83)</f>
        <v>10347296.83</v>
      </c>
      <c r="G79" s="12">
        <f>SUM(G80:G83)</f>
        <v>10347296.83</v>
      </c>
      <c r="H79" s="12">
        <f t="shared" si="7"/>
        <v>5.000000074505806E-2</v>
      </c>
    </row>
    <row r="80" spans="2:8" x14ac:dyDescent="0.2">
      <c r="B80" s="7" t="s">
        <v>40</v>
      </c>
      <c r="C80" s="13"/>
      <c r="D80" s="13"/>
      <c r="E80" s="13">
        <f>C80+D80</f>
        <v>0</v>
      </c>
      <c r="F80" s="13"/>
      <c r="G80" s="13"/>
      <c r="H80" s="13">
        <f t="shared" si="7"/>
        <v>0</v>
      </c>
    </row>
    <row r="81" spans="2:8" ht="25.5" x14ac:dyDescent="0.2">
      <c r="B81" s="9" t="s">
        <v>41</v>
      </c>
      <c r="C81" s="13"/>
      <c r="D81" s="13"/>
      <c r="E81" s="13">
        <f>C81+D81</f>
        <v>0</v>
      </c>
      <c r="F81" s="13"/>
      <c r="G81" s="13"/>
      <c r="H81" s="13">
        <f t="shared" si="7"/>
        <v>0</v>
      </c>
    </row>
    <row r="82" spans="2:8" x14ac:dyDescent="0.2">
      <c r="B82" s="7" t="s">
        <v>42</v>
      </c>
      <c r="C82" s="13"/>
      <c r="D82" s="13"/>
      <c r="E82" s="13">
        <f>C82+D82</f>
        <v>0</v>
      </c>
      <c r="F82" s="13"/>
      <c r="G82" s="13"/>
      <c r="H82" s="13">
        <f t="shared" si="7"/>
        <v>0</v>
      </c>
    </row>
    <row r="83" spans="2:8" x14ac:dyDescent="0.2">
      <c r="B83" s="7" t="s">
        <v>43</v>
      </c>
      <c r="C83" s="13">
        <v>10347296.880000001</v>
      </c>
      <c r="D83" s="13">
        <v>0</v>
      </c>
      <c r="E83" s="13">
        <f>C83+D83</f>
        <v>10347296.880000001</v>
      </c>
      <c r="F83" s="13">
        <v>10347296.83</v>
      </c>
      <c r="G83" s="13">
        <v>10347296.83</v>
      </c>
      <c r="H83" s="13">
        <f t="shared" si="7"/>
        <v>5.000000074505806E-2</v>
      </c>
    </row>
    <row r="84" spans="2:8" x14ac:dyDescent="0.2">
      <c r="B84" s="5"/>
      <c r="C84" s="13"/>
      <c r="D84" s="13"/>
      <c r="E84" s="13"/>
      <c r="F84" s="13"/>
      <c r="G84" s="13"/>
      <c r="H84" s="13"/>
    </row>
    <row r="85" spans="2:8" x14ac:dyDescent="0.2">
      <c r="B85" s="4" t="s">
        <v>45</v>
      </c>
      <c r="C85" s="12">
        <f t="shared" ref="C85:H85" si="11">C11+C48</f>
        <v>534671643.99999994</v>
      </c>
      <c r="D85" s="12">
        <f t="shared" si="11"/>
        <v>47436370.019999996</v>
      </c>
      <c r="E85" s="12">
        <f t="shared" si="11"/>
        <v>582108014.01999998</v>
      </c>
      <c r="F85" s="12">
        <f t="shared" si="11"/>
        <v>572376828.68000007</v>
      </c>
      <c r="G85" s="12">
        <f t="shared" si="11"/>
        <v>566877333.01999998</v>
      </c>
      <c r="H85" s="12">
        <f t="shared" si="11"/>
        <v>9731185.3399999775</v>
      </c>
    </row>
    <row r="86" spans="2:8" ht="13.5" thickBot="1" x14ac:dyDescent="0.25">
      <c r="B86" s="6"/>
      <c r="C86" s="15"/>
      <c r="D86" s="15"/>
      <c r="E86" s="15"/>
      <c r="F86" s="15"/>
      <c r="G86" s="15"/>
      <c r="H86" s="15"/>
    </row>
  </sheetData>
  <mergeCells count="9">
    <mergeCell ref="G1:H1"/>
    <mergeCell ref="B7:B9"/>
    <mergeCell ref="H7:H9"/>
    <mergeCell ref="B2:H2"/>
    <mergeCell ref="B3:H3"/>
    <mergeCell ref="B4:H4"/>
    <mergeCell ref="B5:H5"/>
    <mergeCell ref="B6:H6"/>
    <mergeCell ref="C7:G8"/>
  </mergeCells>
  <printOptions horizontalCentered="1"/>
  <pageMargins left="0.31496062992125984" right="0.31496062992125984" top="0.35433070866141736" bottom="0.35433070866141736" header="0.31496062992125984" footer="0.31496062992125984"/>
  <pageSetup scale="53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ProgPresupuestos</cp:lastModifiedBy>
  <cp:lastPrinted>2022-03-31T17:34:58Z</cp:lastPrinted>
  <dcterms:created xsi:type="dcterms:W3CDTF">2016-10-11T20:47:09Z</dcterms:created>
  <dcterms:modified xsi:type="dcterms:W3CDTF">2022-07-05T17:11:30Z</dcterms:modified>
</cp:coreProperties>
</file>